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<sst xmlns="http://schemas.openxmlformats.org/spreadsheetml/2006/main" count="4547" uniqueCount="2368">
  <si>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</si>
  <si>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</si>
  <si>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</si>
  <si>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</si>
  <si>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</si>
  <si>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</si>
  <si>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</si>
  <si>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</si>
  <si>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</si>
  <si>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</si>
  <si>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</si>
  <si>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</si>
  <si>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</si>
  <si>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</si>
  <si>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</si>
  <si>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</si>
  <si>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</si>
  <si>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</si>
  <si>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</si>
  <si>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</si>
  <si>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</si>
  <si>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</si>
  <si>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</si>
  <si>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</si>
  <si>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</si>
  <si>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</si>
  <si>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</si>
  <si>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</si>
  <si>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</si>
  <si>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</si>
  <si>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</si>
  <si>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</si>
  <si>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</si>
  <si>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</si>
  <si>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</si>
  <si>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</si>
  <si>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</si>
  <si>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</si>
  <si>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</si>
  <si>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</si>
  <si>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</si>
  <si>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</si>
  <si>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</si>
  <si>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</si>
  <si>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</si>
  <si>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</si>
  <si>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</si>
  <si>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</si>
  <si>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</si>
  <si>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</si>
  <si>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</si>
  <si>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</si>
  <si>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</si>
  <si>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</si>
  <si>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</si>
  <si>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</si>
  <si>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</si>
  <si>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</si>
  <si>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</si>
  <si>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</si>
  <si>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</si>
  <si>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</si>
  <si>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</si>
  <si>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</si>
  <si>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</si>
  <si>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</si>
  <si>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</si>
  <si>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</si>
  <si>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</si>
  <si>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</si>
  <si>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34100.м. Дубровиця.вул. Миру 2А</t>
  </si>
  <si>
    <t/>
  </si>
  <si>
    <t xml:space="preserve">І.В. Оборонова </t>
  </si>
  <si>
    <t xml:space="preserve">Н.Г. Фурсович </t>
  </si>
  <si>
    <t>(03658) 2-02-95</t>
  </si>
  <si>
    <t>inbox@dr.rv.court.gov.ua</t>
  </si>
  <si>
    <t>3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</si>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</sst>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107</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&amp;LF7997E8D&amp;C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130</v>
      </c>
      <c r="E8" s="32">
        <f>SUM(E9:E446)</f>
        <v>9</v>
      </c>
      <c r="F8" s="32">
        <f>SUM(F9:F446)</f>
        <v>0</v>
      </c>
      <c r="G8" s="32">
        <f>SUM(G9:G446)</f>
        <v>121</v>
      </c>
      <c r="H8" s="32">
        <f>SUM(H9:H446)</f>
        <v>0</v>
      </c>
      <c r="I8" s="32">
        <f>SUM(J8:M8)</f>
        <v>162</v>
      </c>
      <c r="J8" s="32">
        <f>SUM(J9:J446)</f>
        <v>17</v>
      </c>
      <c r="K8" s="32">
        <f>SUM(K9:K446)</f>
        <v>0</v>
      </c>
      <c r="L8" s="32">
        <f>SUM(L9:L446)</f>
        <v>145</v>
      </c>
      <c r="M8" s="32">
        <f>SUM(M9:M446)</f>
        <v>0</v>
      </c>
      <c r="N8" s="32">
        <f>SUM(O8:R8)</f>
        <v>110</v>
      </c>
      <c r="O8" s="32">
        <f>SUM(O9:O446)</f>
        <v>25</v>
      </c>
      <c r="P8" s="32">
        <f>SUM(P9:P446)</f>
        <v>0</v>
      </c>
      <c r="Q8" s="32">
        <f>SUM(Q9:Q446)</f>
        <v>85</v>
      </c>
      <c r="R8" s="32">
        <f>SUM(R9:R446)</f>
        <v>0</v>
      </c>
      <c r="S8" s="32">
        <f>SUM(T8:W8)</f>
        <v>182</v>
      </c>
      <c r="T8" s="32">
        <f>SUM(T9:T446)</f>
        <v>1</v>
      </c>
      <c r="U8" s="32">
        <f>SUM(U9:U446)</f>
        <v>0</v>
      </c>
      <c r="V8" s="32">
        <f>SUM(V9:V446)</f>
        <v>181</v>
      </c>
      <c r="W8" s="32">
        <f>SUM(W9:W446)</f>
        <v>0</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1986</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5</v>
      </c>
      <c r="E27" s="40"/>
      <c r="F27" s="40"/>
      <c r="G27" s="40">
        <v>5</v>
      </c>
      <c r="H27" s="40"/>
      <c r="I27" s="40">
        <v>2</v>
      </c>
      <c r="J27" s="40"/>
      <c r="K27" s="40"/>
      <c r="L27" s="40">
        <v>2</v>
      </c>
      <c r="M27" s="40"/>
      <c r="N27" s="40">
        <v>2</v>
      </c>
      <c r="O27" s="40"/>
      <c r="P27" s="40"/>
      <c r="Q27" s="40">
        <v>2</v>
      </c>
      <c r="R27" s="40"/>
      <c r="S27" s="40">
        <v>5</v>
      </c>
      <c r="T27" s="40"/>
      <c r="U27" s="40"/>
      <c r="V27" s="40">
        <v>5</v>
      </c>
      <c r="W27" s="40"/>
      <c r="X27" s="39">
        <v>765</v>
      </c>
      <c r="Y27" s="104"/>
      <c r="Z27" s="104"/>
    </row>
    <row r="28" spans="1:26" s="41" customFormat="1" ht="12.75">
      <c r="A28" s="89">
        <v>411010208</v>
      </c>
      <c r="B28" s="42" t="s">
        <v>2001</v>
      </c>
      <c r="C28" s="98"/>
      <c r="D28" s="40">
        <v>6</v>
      </c>
      <c r="E28" s="40"/>
      <c r="F28" s="40"/>
      <c r="G28" s="40">
        <v>6</v>
      </c>
      <c r="H28" s="40"/>
      <c r="I28" s="40">
        <v>3</v>
      </c>
      <c r="J28" s="40"/>
      <c r="K28" s="40"/>
      <c r="L28" s="40">
        <v>3</v>
      </c>
      <c r="M28" s="40"/>
      <c r="N28" s="40">
        <v>2</v>
      </c>
      <c r="O28" s="40"/>
      <c r="P28" s="40"/>
      <c r="Q28" s="40">
        <v>2</v>
      </c>
      <c r="R28" s="40"/>
      <c r="S28" s="40">
        <v>7</v>
      </c>
      <c r="T28" s="40"/>
      <c r="U28" s="40"/>
      <c r="V28" s="40">
        <v>7</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20</v>
      </c>
      <c r="E31" s="40">
        <v>3</v>
      </c>
      <c r="F31" s="40"/>
      <c r="G31" s="40">
        <v>17</v>
      </c>
      <c r="H31" s="40"/>
      <c r="I31" s="40">
        <v>32</v>
      </c>
      <c r="J31" s="40">
        <v>3</v>
      </c>
      <c r="K31" s="40"/>
      <c r="L31" s="40">
        <v>29</v>
      </c>
      <c r="M31" s="40"/>
      <c r="N31" s="40">
        <v>30</v>
      </c>
      <c r="O31" s="40">
        <v>6</v>
      </c>
      <c r="P31" s="40"/>
      <c r="Q31" s="40">
        <v>24</v>
      </c>
      <c r="R31" s="40"/>
      <c r="S31" s="40">
        <v>22</v>
      </c>
      <c r="T31" s="40"/>
      <c r="U31" s="40"/>
      <c r="V31" s="40">
        <v>22</v>
      </c>
      <c r="W31" s="40"/>
      <c r="X31" s="39">
        <v>406</v>
      </c>
      <c r="Y31" s="104"/>
      <c r="Z31" s="104"/>
    </row>
    <row r="32" spans="1:26" s="41" customFormat="1" ht="12.75">
      <c r="A32" s="89">
        <v>411010212</v>
      </c>
      <c r="B32" s="42" t="s">
        <v>2005</v>
      </c>
      <c r="C32" s="98"/>
      <c r="D32" s="40">
        <v>2</v>
      </c>
      <c r="E32" s="40">
        <v>1</v>
      </c>
      <c r="F32" s="40"/>
      <c r="G32" s="40">
        <v>1</v>
      </c>
      <c r="H32" s="40"/>
      <c r="I32" s="40">
        <v>6</v>
      </c>
      <c r="J32" s="40"/>
      <c r="K32" s="40"/>
      <c r="L32" s="40">
        <v>6</v>
      </c>
      <c r="M32" s="40"/>
      <c r="N32" s="40">
        <v>4</v>
      </c>
      <c r="O32" s="40">
        <v>1</v>
      </c>
      <c r="P32" s="40"/>
      <c r="Q32" s="40">
        <v>3</v>
      </c>
      <c r="R32" s="40"/>
      <c r="S32" s="40">
        <v>4</v>
      </c>
      <c r="T32" s="40"/>
      <c r="U32" s="40"/>
      <c r="V32" s="40">
        <v>4</v>
      </c>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2007</v>
      </c>
      <c r="C35" s="98"/>
      <c r="D35" s="40">
        <v>1</v>
      </c>
      <c r="E35" s="40"/>
      <c r="F35" s="40"/>
      <c r="G35" s="40">
        <v>1</v>
      </c>
      <c r="H35" s="40"/>
      <c r="I35" s="40">
        <v>1</v>
      </c>
      <c r="J35" s="40"/>
      <c r="K35" s="40"/>
      <c r="L35" s="40">
        <v>1</v>
      </c>
      <c r="M35" s="40"/>
      <c r="N35" s="40">
        <v>1</v>
      </c>
      <c r="O35" s="40"/>
      <c r="P35" s="40"/>
      <c r="Q35" s="40">
        <v>1</v>
      </c>
      <c r="R35" s="40"/>
      <c r="S35" s="40">
        <v>1</v>
      </c>
      <c r="T35" s="40"/>
      <c r="U35" s="40"/>
      <c r="V35" s="40">
        <v>1</v>
      </c>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6</v>
      </c>
      <c r="E53" s="40"/>
      <c r="F53" s="40"/>
      <c r="G53" s="40">
        <v>6</v>
      </c>
      <c r="H53" s="40"/>
      <c r="I53" s="40">
        <v>18</v>
      </c>
      <c r="J53" s="40"/>
      <c r="K53" s="40"/>
      <c r="L53" s="40">
        <v>18</v>
      </c>
      <c r="M53" s="40"/>
      <c r="N53" s="40">
        <v>10</v>
      </c>
      <c r="O53" s="40"/>
      <c r="P53" s="40"/>
      <c r="Q53" s="40">
        <v>10</v>
      </c>
      <c r="R53" s="40"/>
      <c r="S53" s="40">
        <v>14</v>
      </c>
      <c r="T53" s="40"/>
      <c r="U53" s="40"/>
      <c r="V53" s="40">
        <v>14</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c r="A68" s="89">
        <v>411010404</v>
      </c>
      <c r="B68" s="42" t="s">
        <v>2039</v>
      </c>
      <c r="C68" s="98"/>
      <c r="D68" s="40"/>
      <c r="E68" s="40"/>
      <c r="F68" s="40"/>
      <c r="G68" s="40"/>
      <c r="H68" s="40"/>
      <c r="I68" s="40">
        <v>1</v>
      </c>
      <c r="J68" s="40">
        <v>1</v>
      </c>
      <c r="K68" s="40"/>
      <c r="L68" s="40"/>
      <c r="M68" s="40"/>
      <c r="N68" s="40">
        <v>1</v>
      </c>
      <c r="O68" s="40">
        <v>1</v>
      </c>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2051</v>
      </c>
      <c r="C81" s="98"/>
      <c r="D81" s="40"/>
      <c r="E81" s="40"/>
      <c r="F81" s="40"/>
      <c r="G81" s="40"/>
      <c r="H81" s="40"/>
      <c r="I81" s="40">
        <v>2</v>
      </c>
      <c r="J81" s="40">
        <v>1</v>
      </c>
      <c r="K81" s="40"/>
      <c r="L81" s="40">
        <v>1</v>
      </c>
      <c r="M81" s="40"/>
      <c r="N81" s="40">
        <v>1</v>
      </c>
      <c r="O81" s="40">
        <v>1</v>
      </c>
      <c r="P81" s="40"/>
      <c r="Q81" s="40"/>
      <c r="R81" s="40"/>
      <c r="S81" s="40">
        <v>1</v>
      </c>
      <c r="T81" s="40"/>
      <c r="U81" s="40"/>
      <c r="V81" s="40">
        <v>1</v>
      </c>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29</v>
      </c>
      <c r="E106" s="40"/>
      <c r="F106" s="40"/>
      <c r="G106" s="40">
        <v>29</v>
      </c>
      <c r="H106" s="40"/>
      <c r="I106" s="40">
        <v>24</v>
      </c>
      <c r="J106" s="40"/>
      <c r="K106" s="40"/>
      <c r="L106" s="40">
        <v>24</v>
      </c>
      <c r="M106" s="40"/>
      <c r="N106" s="40">
        <v>15</v>
      </c>
      <c r="O106" s="40"/>
      <c r="P106" s="40"/>
      <c r="Q106" s="40">
        <v>15</v>
      </c>
      <c r="R106" s="40"/>
      <c r="S106" s="40">
        <v>38</v>
      </c>
      <c r="T106" s="40"/>
      <c r="U106" s="40"/>
      <c r="V106" s="40">
        <v>38</v>
      </c>
      <c r="W106" s="40"/>
      <c r="X106" s="39">
        <v>400</v>
      </c>
      <c r="Y106" s="104"/>
      <c r="Z106" s="104"/>
    </row>
    <row r="107" spans="1:26" s="41" customFormat="1" ht="12.75">
      <c r="A107" s="89">
        <v>411010602</v>
      </c>
      <c r="B107" s="42" t="s">
        <v>2077</v>
      </c>
      <c r="C107" s="98"/>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4"/>
      <c r="Z107" s="104"/>
    </row>
    <row r="108" spans="1:26" s="41" customFormat="1" ht="12.75">
      <c r="A108" s="89">
        <v>411010603</v>
      </c>
      <c r="B108" s="42" t="s">
        <v>2078</v>
      </c>
      <c r="C108" s="98"/>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2</v>
      </c>
      <c r="E111" s="40"/>
      <c r="F111" s="40"/>
      <c r="G111" s="40">
        <v>2</v>
      </c>
      <c r="H111" s="40"/>
      <c r="I111" s="40">
        <v>3</v>
      </c>
      <c r="J111" s="40">
        <v>3</v>
      </c>
      <c r="K111" s="40"/>
      <c r="L111" s="40"/>
      <c r="M111" s="40"/>
      <c r="N111" s="40">
        <v>3</v>
      </c>
      <c r="O111" s="40">
        <v>3</v>
      </c>
      <c r="P111" s="40"/>
      <c r="Q111" s="40"/>
      <c r="R111" s="40"/>
      <c r="S111" s="40">
        <v>2</v>
      </c>
      <c r="T111" s="40"/>
      <c r="U111" s="40"/>
      <c r="V111" s="40">
        <v>2</v>
      </c>
      <c r="W111" s="40"/>
      <c r="X111" s="39">
        <v>500</v>
      </c>
      <c r="Y111" s="104"/>
      <c r="Z111" s="104"/>
    </row>
    <row r="112" spans="1:26" s="41" customFormat="1" ht="12.75" customHeight="1">
      <c r="A112" s="89">
        <v>411010607</v>
      </c>
      <c r="B112" s="42" t="s">
        <v>2082</v>
      </c>
      <c r="C112" s="98"/>
      <c r="D112" s="40">
        <v>3</v>
      </c>
      <c r="E112" s="40"/>
      <c r="F112" s="40"/>
      <c r="G112" s="40">
        <v>3</v>
      </c>
      <c r="H112" s="40"/>
      <c r="I112" s="40"/>
      <c r="J112" s="40"/>
      <c r="K112" s="40"/>
      <c r="L112" s="40"/>
      <c r="M112" s="40"/>
      <c r="N112" s="40"/>
      <c r="O112" s="40"/>
      <c r="P112" s="40"/>
      <c r="Q112" s="40"/>
      <c r="R112" s="40"/>
      <c r="S112" s="40">
        <v>3</v>
      </c>
      <c r="T112" s="40"/>
      <c r="U112" s="40"/>
      <c r="V112" s="40">
        <v>3</v>
      </c>
      <c r="W112" s="40"/>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c r="A116" s="89">
        <v>411010611</v>
      </c>
      <c r="B116" s="42" t="s">
        <v>2086</v>
      </c>
      <c r="C116" s="98"/>
      <c r="D116" s="40"/>
      <c r="E116" s="40"/>
      <c r="F116" s="40"/>
      <c r="G116" s="40"/>
      <c r="H116" s="40"/>
      <c r="I116" s="40">
        <v>1</v>
      </c>
      <c r="J116" s="40"/>
      <c r="K116" s="40"/>
      <c r="L116" s="40">
        <v>1</v>
      </c>
      <c r="M116" s="40"/>
      <c r="N116" s="40"/>
      <c r="O116" s="40"/>
      <c r="P116" s="40"/>
      <c r="Q116" s="40"/>
      <c r="R116" s="40"/>
      <c r="S116" s="40">
        <v>1</v>
      </c>
      <c r="T116" s="40"/>
      <c r="U116" s="40"/>
      <c r="V116" s="40">
        <v>1</v>
      </c>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c r="A130" s="89">
        <v>411010708</v>
      </c>
      <c r="B130" s="42" t="s">
        <v>2100</v>
      </c>
      <c r="C130" s="98"/>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c r="A142" s="89">
        <v>411010720</v>
      </c>
      <c r="B142" s="42" t="s">
        <v>2112</v>
      </c>
      <c r="C142" s="98"/>
      <c r="D142" s="40"/>
      <c r="E142" s="40"/>
      <c r="F142" s="40"/>
      <c r="G142" s="40"/>
      <c r="H142" s="40"/>
      <c r="I142" s="40">
        <v>1</v>
      </c>
      <c r="J142" s="40">
        <v>1</v>
      </c>
      <c r="K142" s="40"/>
      <c r="L142" s="40"/>
      <c r="M142" s="40"/>
      <c r="N142" s="40">
        <v>1</v>
      </c>
      <c r="O142" s="40">
        <v>1</v>
      </c>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c r="A168" s="89">
        <v>411010804</v>
      </c>
      <c r="B168" s="42" t="s">
        <v>2135</v>
      </c>
      <c r="C168" s="98"/>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c r="A171" s="89">
        <v>411010807</v>
      </c>
      <c r="B171" s="42" t="s">
        <v>2138</v>
      </c>
      <c r="C171" s="98"/>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2144</v>
      </c>
      <c r="C177" s="98"/>
      <c r="D177" s="40">
        <v>4</v>
      </c>
      <c r="E177" s="40"/>
      <c r="F177" s="40"/>
      <c r="G177" s="40">
        <v>4</v>
      </c>
      <c r="H177" s="40"/>
      <c r="I177" s="40">
        <v>2</v>
      </c>
      <c r="J177" s="40"/>
      <c r="K177" s="40"/>
      <c r="L177" s="40">
        <v>2</v>
      </c>
      <c r="M177" s="40"/>
      <c r="N177" s="40"/>
      <c r="O177" s="40"/>
      <c r="P177" s="40"/>
      <c r="Q177" s="40"/>
      <c r="R177" s="40"/>
      <c r="S177" s="40">
        <v>6</v>
      </c>
      <c r="T177" s="40"/>
      <c r="U177" s="40"/>
      <c r="V177" s="40">
        <v>6</v>
      </c>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2152</v>
      </c>
      <c r="C185" s="98"/>
      <c r="D185" s="40">
        <v>2</v>
      </c>
      <c r="E185" s="40">
        <v>2</v>
      </c>
      <c r="F185" s="40"/>
      <c r="G185" s="40"/>
      <c r="H185" s="40"/>
      <c r="I185" s="40">
        <v>1</v>
      </c>
      <c r="J185" s="40">
        <v>1</v>
      </c>
      <c r="K185" s="40"/>
      <c r="L185" s="40"/>
      <c r="M185" s="40"/>
      <c r="N185" s="40">
        <v>3</v>
      </c>
      <c r="O185" s="40">
        <v>3</v>
      </c>
      <c r="P185" s="40"/>
      <c r="Q185" s="40"/>
      <c r="R185" s="40"/>
      <c r="S185" s="40"/>
      <c r="T185" s="40"/>
      <c r="U185" s="40"/>
      <c r="V185" s="40"/>
      <c r="W185" s="40"/>
      <c r="X185" s="39">
        <v>494</v>
      </c>
      <c r="Y185" s="104"/>
      <c r="Z185" s="104"/>
    </row>
    <row r="186" spans="1:26" s="41" customFormat="1" ht="25.5">
      <c r="A186" s="89">
        <v>411010822</v>
      </c>
      <c r="B186" s="42" t="s">
        <v>2153</v>
      </c>
      <c r="C186" s="98"/>
      <c r="D186" s="40">
        <v>4</v>
      </c>
      <c r="E186" s="40"/>
      <c r="F186" s="40"/>
      <c r="G186" s="40">
        <v>4</v>
      </c>
      <c r="H186" s="40"/>
      <c r="I186" s="40">
        <v>7</v>
      </c>
      <c r="J186" s="40"/>
      <c r="K186" s="40"/>
      <c r="L186" s="40">
        <v>7</v>
      </c>
      <c r="M186" s="40"/>
      <c r="N186" s="40">
        <v>4</v>
      </c>
      <c r="O186" s="40"/>
      <c r="P186" s="40"/>
      <c r="Q186" s="40">
        <v>4</v>
      </c>
      <c r="R186" s="40"/>
      <c r="S186" s="40">
        <v>7</v>
      </c>
      <c r="T186" s="40"/>
      <c r="U186" s="40"/>
      <c r="V186" s="40">
        <v>7</v>
      </c>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v>8</v>
      </c>
      <c r="E201" s="40"/>
      <c r="F201" s="40"/>
      <c r="G201" s="40">
        <v>8</v>
      </c>
      <c r="H201" s="40"/>
      <c r="I201" s="40">
        <v>4</v>
      </c>
      <c r="J201" s="40"/>
      <c r="K201" s="40"/>
      <c r="L201" s="40">
        <v>4</v>
      </c>
      <c r="M201" s="40"/>
      <c r="N201" s="40">
        <v>5</v>
      </c>
      <c r="O201" s="40"/>
      <c r="P201" s="40"/>
      <c r="Q201" s="40">
        <v>5</v>
      </c>
      <c r="R201" s="40"/>
      <c r="S201" s="40">
        <v>7</v>
      </c>
      <c r="T201" s="40"/>
      <c r="U201" s="40"/>
      <c r="V201" s="40">
        <v>7</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c r="A218" s="89">
        <v>411011001</v>
      </c>
      <c r="B218" s="42" t="s">
        <v>2181</v>
      </c>
      <c r="C218" s="98"/>
      <c r="D218" s="40"/>
      <c r="E218" s="40"/>
      <c r="F218" s="40"/>
      <c r="G218" s="40"/>
      <c r="H218" s="40"/>
      <c r="I218" s="40">
        <v>1</v>
      </c>
      <c r="J218" s="40">
        <v>1</v>
      </c>
      <c r="K218" s="40"/>
      <c r="L218" s="40"/>
      <c r="M218" s="40"/>
      <c r="N218" s="40">
        <v>1</v>
      </c>
      <c r="O218" s="40">
        <v>1</v>
      </c>
      <c r="P218" s="40"/>
      <c r="Q218" s="40"/>
      <c r="R218" s="40"/>
      <c r="S218" s="40"/>
      <c r="T218" s="40"/>
      <c r="U218" s="40"/>
      <c r="V218" s="40"/>
      <c r="W218" s="40"/>
      <c r="X218" s="39">
        <v>551</v>
      </c>
      <c r="Y218" s="104"/>
      <c r="Z218" s="104"/>
    </row>
    <row r="219" spans="1:26" s="41" customFormat="1" ht="12.75" hidden="1">
      <c r="A219" s="8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6</v>
      </c>
      <c r="E235" s="40"/>
      <c r="F235" s="40"/>
      <c r="G235" s="40">
        <v>6</v>
      </c>
      <c r="H235" s="40"/>
      <c r="I235" s="40">
        <v>5</v>
      </c>
      <c r="J235" s="40">
        <v>1</v>
      </c>
      <c r="K235" s="40"/>
      <c r="L235" s="40">
        <v>4</v>
      </c>
      <c r="M235" s="40"/>
      <c r="N235" s="40">
        <v>2</v>
      </c>
      <c r="O235" s="40">
        <v>1</v>
      </c>
      <c r="P235" s="40"/>
      <c r="Q235" s="40">
        <v>1</v>
      </c>
      <c r="R235" s="40"/>
      <c r="S235" s="40">
        <v>9</v>
      </c>
      <c r="T235" s="40"/>
      <c r="U235" s="40"/>
      <c r="V235" s="40">
        <v>9</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1</v>
      </c>
      <c r="E238" s="40"/>
      <c r="F238" s="40"/>
      <c r="G238" s="40">
        <v>1</v>
      </c>
      <c r="H238" s="40"/>
      <c r="I238" s="40">
        <v>1</v>
      </c>
      <c r="J238" s="40"/>
      <c r="K238" s="40"/>
      <c r="L238" s="40">
        <v>1</v>
      </c>
      <c r="M238" s="40"/>
      <c r="N238" s="40">
        <v>2</v>
      </c>
      <c r="O238" s="40"/>
      <c r="P238" s="40"/>
      <c r="Q238" s="40">
        <v>2</v>
      </c>
      <c r="R238" s="40"/>
      <c r="S238" s="40"/>
      <c r="T238" s="40"/>
      <c r="U238" s="40"/>
      <c r="V238" s="40"/>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2210</v>
      </c>
      <c r="C247" s="98"/>
      <c r="D247" s="40">
        <v>2</v>
      </c>
      <c r="E247" s="40"/>
      <c r="F247" s="40"/>
      <c r="G247" s="40">
        <v>2</v>
      </c>
      <c r="H247" s="40"/>
      <c r="I247" s="40">
        <v>4</v>
      </c>
      <c r="J247" s="40"/>
      <c r="K247" s="40"/>
      <c r="L247" s="40">
        <v>4</v>
      </c>
      <c r="M247" s="40"/>
      <c r="N247" s="40"/>
      <c r="O247" s="40"/>
      <c r="P247" s="40"/>
      <c r="Q247" s="40"/>
      <c r="R247" s="40"/>
      <c r="S247" s="40">
        <v>6</v>
      </c>
      <c r="T247" s="40"/>
      <c r="U247" s="40"/>
      <c r="V247" s="40">
        <v>6</v>
      </c>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c r="A257" s="89">
        <v>411011214</v>
      </c>
      <c r="B257" s="42" t="s">
        <v>519</v>
      </c>
      <c r="C257" s="98"/>
      <c r="D257" s="40">
        <v>1</v>
      </c>
      <c r="E257" s="40"/>
      <c r="F257" s="40"/>
      <c r="G257" s="40">
        <v>1</v>
      </c>
      <c r="H257" s="40"/>
      <c r="I257" s="40"/>
      <c r="J257" s="40"/>
      <c r="K257" s="40"/>
      <c r="L257" s="40"/>
      <c r="M257" s="40"/>
      <c r="N257" s="40"/>
      <c r="O257" s="40"/>
      <c r="P257" s="40"/>
      <c r="Q257" s="40"/>
      <c r="R257" s="40"/>
      <c r="S257" s="40">
        <v>1</v>
      </c>
      <c r="T257" s="40"/>
      <c r="U257" s="40"/>
      <c r="V257" s="40">
        <v>1</v>
      </c>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3</v>
      </c>
      <c r="E262" s="40"/>
      <c r="F262" s="40"/>
      <c r="G262" s="40">
        <v>3</v>
      </c>
      <c r="H262" s="40"/>
      <c r="I262" s="40">
        <v>1</v>
      </c>
      <c r="J262" s="40"/>
      <c r="K262" s="40"/>
      <c r="L262" s="40">
        <v>1</v>
      </c>
      <c r="M262" s="40"/>
      <c r="N262" s="40"/>
      <c r="O262" s="40"/>
      <c r="P262" s="40"/>
      <c r="Q262" s="40"/>
      <c r="R262" s="40"/>
      <c r="S262" s="40">
        <v>4</v>
      </c>
      <c r="T262" s="40"/>
      <c r="U262" s="40"/>
      <c r="V262" s="40">
        <v>4</v>
      </c>
      <c r="W262" s="40"/>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v>10</v>
      </c>
      <c r="E264" s="40">
        <v>3</v>
      </c>
      <c r="F264" s="40"/>
      <c r="G264" s="40">
        <v>7</v>
      </c>
      <c r="H264" s="40"/>
      <c r="I264" s="40">
        <v>14</v>
      </c>
      <c r="J264" s="40">
        <v>3</v>
      </c>
      <c r="K264" s="40"/>
      <c r="L264" s="40">
        <v>11</v>
      </c>
      <c r="M264" s="40"/>
      <c r="N264" s="40">
        <v>11</v>
      </c>
      <c r="O264" s="40">
        <v>5</v>
      </c>
      <c r="P264" s="40"/>
      <c r="Q264" s="40">
        <v>6</v>
      </c>
      <c r="R264" s="40"/>
      <c r="S264" s="40">
        <v>13</v>
      </c>
      <c r="T264" s="40">
        <v>1</v>
      </c>
      <c r="U264" s="40"/>
      <c r="V264" s="40">
        <v>12</v>
      </c>
      <c r="W264" s="40"/>
      <c r="X264" s="39">
        <v>444</v>
      </c>
      <c r="Y264" s="104"/>
      <c r="Z264" s="104"/>
    </row>
    <row r="265" spans="1:26" s="41" customFormat="1" ht="12.75">
      <c r="A265" s="89">
        <v>411011306</v>
      </c>
      <c r="B265" s="42" t="s">
        <v>2226</v>
      </c>
      <c r="C265" s="98"/>
      <c r="D265" s="40"/>
      <c r="E265" s="40"/>
      <c r="F265" s="40"/>
      <c r="G265" s="40"/>
      <c r="H265" s="40"/>
      <c r="I265" s="40">
        <v>3</v>
      </c>
      <c r="J265" s="40">
        <v>1</v>
      </c>
      <c r="K265" s="40"/>
      <c r="L265" s="40">
        <v>2</v>
      </c>
      <c r="M265" s="40"/>
      <c r="N265" s="40">
        <v>3</v>
      </c>
      <c r="O265" s="40">
        <v>1</v>
      </c>
      <c r="P265" s="40"/>
      <c r="Q265" s="40">
        <v>2</v>
      </c>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2250</v>
      </c>
      <c r="C289" s="98"/>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c r="A293" s="89">
        <v>411011408</v>
      </c>
      <c r="B293" s="42" t="s">
        <v>2254</v>
      </c>
      <c r="C293" s="98"/>
      <c r="D293" s="40"/>
      <c r="E293" s="40"/>
      <c r="F293" s="40"/>
      <c r="G293" s="40"/>
      <c r="H293" s="40"/>
      <c r="I293" s="40">
        <v>1</v>
      </c>
      <c r="J293" s="40"/>
      <c r="K293" s="40"/>
      <c r="L293" s="40">
        <v>1</v>
      </c>
      <c r="M293" s="40"/>
      <c r="N293" s="40"/>
      <c r="O293" s="40"/>
      <c r="P293" s="40"/>
      <c r="Q293" s="40"/>
      <c r="R293" s="40"/>
      <c r="S293" s="40">
        <v>1</v>
      </c>
      <c r="T293" s="40"/>
      <c r="U293" s="40"/>
      <c r="V293" s="40">
        <v>1</v>
      </c>
      <c r="W293" s="40"/>
      <c r="X293" s="39">
        <v>393</v>
      </c>
      <c r="Y293" s="104"/>
      <c r="Z293" s="104"/>
    </row>
    <row r="294" spans="1:26" s="41" customFormat="1" ht="12.75">
      <c r="A294" s="89">
        <v>411011409</v>
      </c>
      <c r="B294" s="42" t="s">
        <v>2255</v>
      </c>
      <c r="C294" s="98"/>
      <c r="D294" s="40">
        <v>2</v>
      </c>
      <c r="E294" s="40"/>
      <c r="F294" s="40"/>
      <c r="G294" s="40">
        <v>2</v>
      </c>
      <c r="H294" s="40"/>
      <c r="I294" s="40">
        <v>8</v>
      </c>
      <c r="J294" s="40"/>
      <c r="K294" s="40"/>
      <c r="L294" s="40">
        <v>8</v>
      </c>
      <c r="M294" s="40"/>
      <c r="N294" s="40">
        <v>2</v>
      </c>
      <c r="O294" s="40"/>
      <c r="P294" s="40"/>
      <c r="Q294" s="40">
        <v>2</v>
      </c>
      <c r="R294" s="40"/>
      <c r="S294" s="40">
        <v>8</v>
      </c>
      <c r="T294" s="40"/>
      <c r="U294" s="40"/>
      <c r="V294" s="40">
        <v>8</v>
      </c>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c r="A296" s="89">
        <v>411011411</v>
      </c>
      <c r="B296" s="42" t="s">
        <v>2257</v>
      </c>
      <c r="C296" s="98"/>
      <c r="D296" s="40"/>
      <c r="E296" s="40"/>
      <c r="F296" s="40"/>
      <c r="G296" s="40"/>
      <c r="H296" s="40"/>
      <c r="I296" s="40">
        <v>2</v>
      </c>
      <c r="J296" s="40"/>
      <c r="K296" s="40"/>
      <c r="L296" s="40">
        <v>2</v>
      </c>
      <c r="M296" s="40"/>
      <c r="N296" s="40"/>
      <c r="O296" s="40"/>
      <c r="P296" s="40"/>
      <c r="Q296" s="40"/>
      <c r="R296" s="40"/>
      <c r="S296" s="40">
        <v>2</v>
      </c>
      <c r="T296" s="40"/>
      <c r="U296" s="40"/>
      <c r="V296" s="40">
        <v>2</v>
      </c>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v>2</v>
      </c>
      <c r="E326" s="40"/>
      <c r="F326" s="40"/>
      <c r="G326" s="40">
        <v>2</v>
      </c>
      <c r="H326" s="40"/>
      <c r="I326" s="40">
        <v>2</v>
      </c>
      <c r="J326" s="40">
        <v>1</v>
      </c>
      <c r="K326" s="40"/>
      <c r="L326" s="40">
        <v>1</v>
      </c>
      <c r="M326" s="40"/>
      <c r="N326" s="40">
        <v>3</v>
      </c>
      <c r="O326" s="40">
        <v>1</v>
      </c>
      <c r="P326" s="40"/>
      <c r="Q326" s="40">
        <v>2</v>
      </c>
      <c r="R326" s="40"/>
      <c r="S326" s="40">
        <v>1</v>
      </c>
      <c r="T326" s="40"/>
      <c r="U326" s="40"/>
      <c r="V326" s="40">
        <v>1</v>
      </c>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c r="A344" s="89">
        <v>411011705</v>
      </c>
      <c r="B344" s="42" t="s">
        <v>2303</v>
      </c>
      <c r="C344" s="98"/>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hidden="1">
      <c r="A346" s="8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c r="A347" s="89">
        <v>411011708</v>
      </c>
      <c r="B347" s="42" t="s">
        <v>2306</v>
      </c>
      <c r="C347" s="98"/>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v>2</v>
      </c>
      <c r="E351" s="40"/>
      <c r="F351" s="40"/>
      <c r="G351" s="40">
        <v>2</v>
      </c>
      <c r="H351" s="40"/>
      <c r="I351" s="40">
        <v>3</v>
      </c>
      <c r="J351" s="40"/>
      <c r="K351" s="40"/>
      <c r="L351" s="40">
        <v>3</v>
      </c>
      <c r="M351" s="40"/>
      <c r="N351" s="40">
        <v>2</v>
      </c>
      <c r="O351" s="40"/>
      <c r="P351" s="40"/>
      <c r="Q351" s="40">
        <v>2</v>
      </c>
      <c r="R351" s="40"/>
      <c r="S351" s="40">
        <v>3</v>
      </c>
      <c r="T351" s="40"/>
      <c r="U351" s="40"/>
      <c r="V351" s="40">
        <v>3</v>
      </c>
      <c r="W351" s="40"/>
      <c r="X351" s="39">
        <v>777</v>
      </c>
      <c r="Y351" s="104"/>
      <c r="Z351" s="104"/>
    </row>
    <row r="352" spans="1:26" s="41" customFormat="1" ht="12.75">
      <c r="A352" s="89">
        <v>411011713</v>
      </c>
      <c r="B352" s="42" t="s">
        <v>2311</v>
      </c>
      <c r="C352" s="98"/>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c r="E380" s="40"/>
      <c r="F380" s="40"/>
      <c r="G380" s="40"/>
      <c r="H380" s="40"/>
      <c r="I380" s="40">
        <v>2</v>
      </c>
      <c r="J380" s="40"/>
      <c r="K380" s="40"/>
      <c r="L380" s="40">
        <v>2</v>
      </c>
      <c r="M380" s="40"/>
      <c r="N380" s="40"/>
      <c r="O380" s="40"/>
      <c r="P380" s="40"/>
      <c r="Q380" s="40"/>
      <c r="R380" s="40"/>
      <c r="S380" s="40">
        <v>2</v>
      </c>
      <c r="T380" s="40"/>
      <c r="U380" s="40"/>
      <c r="V380" s="40">
        <v>2</v>
      </c>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c r="A395" s="89">
        <v>411011835</v>
      </c>
      <c r="B395" s="42" t="s">
        <v>2351</v>
      </c>
      <c r="C395" s="98"/>
      <c r="D395" s="40"/>
      <c r="E395" s="40"/>
      <c r="F395" s="40"/>
      <c r="G395" s="40"/>
      <c r="H395" s="40"/>
      <c r="I395" s="40">
        <v>2</v>
      </c>
      <c r="J395" s="40"/>
      <c r="K395" s="40"/>
      <c r="L395" s="40">
        <v>2</v>
      </c>
      <c r="M395" s="40"/>
      <c r="N395" s="40"/>
      <c r="O395" s="40"/>
      <c r="P395" s="40"/>
      <c r="Q395" s="40"/>
      <c r="R395" s="40"/>
      <c r="S395" s="40">
        <v>2</v>
      </c>
      <c r="T395" s="40"/>
      <c r="U395" s="40"/>
      <c r="V395" s="40">
        <v>2</v>
      </c>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2358</v>
      </c>
      <c r="C402" s="98"/>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c r="A433" s="89">
        <v>411012002</v>
      </c>
      <c r="B433" s="42" t="s">
        <v>1525</v>
      </c>
      <c r="C433" s="98"/>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hidden="1">
      <c r="A445" s="8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0</v>
      </c>
      <c r="E447" s="32">
        <f>SUM(E448:E507)</f>
        <v>0</v>
      </c>
      <c r="F447" s="32">
        <f>SUM(F448:F507)</f>
        <v>0</v>
      </c>
      <c r="G447" s="32">
        <f>SUM(G448:G507)</f>
        <v>0</v>
      </c>
      <c r="H447" s="32">
        <f>SUM(H448:H507)</f>
        <v>0</v>
      </c>
      <c r="I447" s="32">
        <f>SUM(J447:M447)</f>
        <v>505</v>
      </c>
      <c r="J447" s="32">
        <f>SUM(J448:J507)</f>
        <v>5</v>
      </c>
      <c r="K447" s="32">
        <f>SUM(K448:K507)</f>
        <v>0</v>
      </c>
      <c r="L447" s="32">
        <f>SUM(L448:L507)</f>
        <v>500</v>
      </c>
      <c r="M447" s="32">
        <f>SUM(M448:M507)</f>
        <v>0</v>
      </c>
      <c r="N447" s="32">
        <f>SUM(O447:R447)</f>
        <v>498</v>
      </c>
      <c r="O447" s="32">
        <f>SUM(O448:O507)</f>
        <v>5</v>
      </c>
      <c r="P447" s="32">
        <f>SUM(P448:P507)</f>
        <v>0</v>
      </c>
      <c r="Q447" s="32">
        <f>SUM(Q448:Q507)</f>
        <v>493</v>
      </c>
      <c r="R447" s="32">
        <f>SUM(R448:R507)</f>
        <v>0</v>
      </c>
      <c r="S447" s="32">
        <f>SUM(T447:W447)</f>
        <v>7</v>
      </c>
      <c r="T447" s="32">
        <f>SUM(T448:T507)</f>
        <v>0</v>
      </c>
      <c r="U447" s="32">
        <f>SUM(U448:U507)</f>
        <v>0</v>
      </c>
      <c r="V447" s="32">
        <f>SUM(V448:V507)</f>
        <v>7</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1552</v>
      </c>
      <c r="C462" s="98"/>
      <c r="D462" s="6"/>
      <c r="E462" s="6"/>
      <c r="F462" s="6"/>
      <c r="G462" s="6"/>
      <c r="H462" s="6"/>
      <c r="I462" s="6">
        <v>23</v>
      </c>
      <c r="J462" s="6"/>
      <c r="K462" s="6"/>
      <c r="L462" s="6">
        <v>23</v>
      </c>
      <c r="M462" s="6"/>
      <c r="N462" s="6">
        <v>23</v>
      </c>
      <c r="O462" s="6"/>
      <c r="P462" s="6"/>
      <c r="Q462" s="6">
        <v>23</v>
      </c>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c r="E464" s="40"/>
      <c r="F464" s="40"/>
      <c r="G464" s="40"/>
      <c r="H464" s="40"/>
      <c r="I464" s="40">
        <v>5</v>
      </c>
      <c r="J464" s="40"/>
      <c r="K464" s="40"/>
      <c r="L464" s="40">
        <v>5</v>
      </c>
      <c r="M464" s="40"/>
      <c r="N464" s="40">
        <v>5</v>
      </c>
      <c r="O464" s="40"/>
      <c r="P464" s="40"/>
      <c r="Q464" s="40">
        <v>5</v>
      </c>
      <c r="R464" s="40"/>
      <c r="S464" s="40"/>
      <c r="T464" s="40"/>
      <c r="U464" s="40"/>
      <c r="V464" s="40"/>
      <c r="W464" s="40"/>
      <c r="X464" s="39">
        <v>120</v>
      </c>
      <c r="Y464" s="104"/>
      <c r="Z464" s="104"/>
    </row>
    <row r="465" spans="1:26" s="41" customFormat="1" ht="12.75">
      <c r="A465" s="89">
        <v>401140400</v>
      </c>
      <c r="B465" s="42" t="s">
        <v>1555</v>
      </c>
      <c r="C465" s="98"/>
      <c r="D465" s="40"/>
      <c r="E465" s="40"/>
      <c r="F465" s="40"/>
      <c r="G465" s="40"/>
      <c r="H465" s="40"/>
      <c r="I465" s="40">
        <v>5</v>
      </c>
      <c r="J465" s="40"/>
      <c r="K465" s="40"/>
      <c r="L465" s="40">
        <v>5</v>
      </c>
      <c r="M465" s="40"/>
      <c r="N465" s="40">
        <v>5</v>
      </c>
      <c r="O465" s="40"/>
      <c r="P465" s="40"/>
      <c r="Q465" s="40">
        <v>5</v>
      </c>
      <c r="R465" s="40"/>
      <c r="S465" s="40"/>
      <c r="T465" s="40"/>
      <c r="U465" s="40"/>
      <c r="V465" s="40"/>
      <c r="W465" s="40"/>
      <c r="X465" s="39">
        <v>120</v>
      </c>
      <c r="Y465" s="104"/>
      <c r="Z465" s="104"/>
    </row>
    <row r="466" spans="1:26" s="41" customFormat="1" ht="12.75">
      <c r="A466" s="89">
        <v>401140500</v>
      </c>
      <c r="B466" s="42" t="s">
        <v>1556</v>
      </c>
      <c r="C466" s="98"/>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c r="A471" s="89">
        <v>401150000</v>
      </c>
      <c r="B471" s="42" t="s">
        <v>1559</v>
      </c>
      <c r="C471" s="98"/>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1561</v>
      </c>
      <c r="C473" s="98"/>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53</v>
      </c>
      <c r="J478" s="40"/>
      <c r="K478" s="40"/>
      <c r="L478" s="40">
        <v>53</v>
      </c>
      <c r="M478" s="40"/>
      <c r="N478" s="40">
        <v>53</v>
      </c>
      <c r="O478" s="40"/>
      <c r="P478" s="40"/>
      <c r="Q478" s="40">
        <v>53</v>
      </c>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290</v>
      </c>
      <c r="J480" s="40"/>
      <c r="K480" s="40"/>
      <c r="L480" s="40">
        <v>290</v>
      </c>
      <c r="M480" s="40"/>
      <c r="N480" s="40">
        <v>289</v>
      </c>
      <c r="O480" s="40"/>
      <c r="P480" s="40"/>
      <c r="Q480" s="40">
        <v>289</v>
      </c>
      <c r="R480" s="40"/>
      <c r="S480" s="40">
        <v>1</v>
      </c>
      <c r="T480" s="40"/>
      <c r="U480" s="40"/>
      <c r="V480" s="40">
        <v>1</v>
      </c>
      <c r="W480" s="40"/>
      <c r="X480" s="39">
        <v>90</v>
      </c>
      <c r="Y480" s="104"/>
      <c r="Z480" s="104"/>
    </row>
    <row r="481" spans="1:26" s="41" customFormat="1" ht="12.75">
      <c r="A481" s="89">
        <v>401250000</v>
      </c>
      <c r="B481" s="42" t="s">
        <v>1569</v>
      </c>
      <c r="C481" s="98"/>
      <c r="D481" s="40"/>
      <c r="E481" s="40"/>
      <c r="F481" s="40"/>
      <c r="G481" s="40"/>
      <c r="H481" s="40"/>
      <c r="I481" s="40">
        <v>56</v>
      </c>
      <c r="J481" s="40">
        <v>1</v>
      </c>
      <c r="K481" s="40"/>
      <c r="L481" s="40">
        <v>55</v>
      </c>
      <c r="M481" s="40"/>
      <c r="N481" s="40">
        <v>56</v>
      </c>
      <c r="O481" s="40">
        <v>1</v>
      </c>
      <c r="P481" s="40"/>
      <c r="Q481" s="40">
        <v>55</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c r="E483" s="40"/>
      <c r="F483" s="40"/>
      <c r="G483" s="40"/>
      <c r="H483" s="40"/>
      <c r="I483" s="40">
        <v>7</v>
      </c>
      <c r="J483" s="40"/>
      <c r="K483" s="40"/>
      <c r="L483" s="40">
        <v>7</v>
      </c>
      <c r="M483" s="40"/>
      <c r="N483" s="40">
        <v>7</v>
      </c>
      <c r="O483" s="40"/>
      <c r="P483" s="40"/>
      <c r="Q483" s="40">
        <v>7</v>
      </c>
      <c r="R483" s="40"/>
      <c r="S483" s="40"/>
      <c r="T483" s="40"/>
      <c r="U483" s="40"/>
      <c r="V483" s="40"/>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4"/>
      <c r="Z486" s="104"/>
    </row>
    <row r="487" spans="1:26" s="41" customFormat="1" ht="12.75">
      <c r="A487" s="89">
        <v>401290000</v>
      </c>
      <c r="B487" s="42" t="s">
        <v>1573</v>
      </c>
      <c r="C487" s="98"/>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4"/>
      <c r="Z487" s="104"/>
    </row>
    <row r="488" spans="1:26" s="41" customFormat="1" ht="12.75" hidden="1">
      <c r="A488" s="8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9</v>
      </c>
      <c r="J489" s="40"/>
      <c r="K489" s="40"/>
      <c r="L489" s="40">
        <v>9</v>
      </c>
      <c r="M489" s="40"/>
      <c r="N489" s="40">
        <v>9</v>
      </c>
      <c r="O489" s="40"/>
      <c r="P489" s="40"/>
      <c r="Q489" s="40">
        <v>9</v>
      </c>
      <c r="R489" s="40"/>
      <c r="S489" s="40"/>
      <c r="T489" s="40"/>
      <c r="U489" s="40"/>
      <c r="V489" s="40"/>
      <c r="W489" s="40"/>
      <c r="X489" s="39">
        <v>90</v>
      </c>
      <c r="Y489" s="104"/>
      <c r="Z489" s="104"/>
    </row>
    <row r="490" spans="1:26" s="41" customFormat="1" ht="12.75">
      <c r="A490" s="89">
        <v>401320000</v>
      </c>
      <c r="B490" s="42" t="s">
        <v>1576</v>
      </c>
      <c r="C490" s="98"/>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29</v>
      </c>
      <c r="J492" s="40"/>
      <c r="K492" s="40"/>
      <c r="L492" s="40">
        <v>29</v>
      </c>
      <c r="M492" s="40"/>
      <c r="N492" s="40">
        <v>24</v>
      </c>
      <c r="O492" s="40"/>
      <c r="P492" s="40"/>
      <c r="Q492" s="40">
        <v>24</v>
      </c>
      <c r="R492" s="40"/>
      <c r="S492" s="40">
        <v>5</v>
      </c>
      <c r="T492" s="40"/>
      <c r="U492" s="40"/>
      <c r="V492" s="40">
        <v>5</v>
      </c>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c r="E497" s="40"/>
      <c r="F497" s="40"/>
      <c r="G497" s="40"/>
      <c r="H497" s="40"/>
      <c r="I497" s="40">
        <v>2</v>
      </c>
      <c r="J497" s="40">
        <v>1</v>
      </c>
      <c r="K497" s="40"/>
      <c r="L497" s="40">
        <v>1</v>
      </c>
      <c r="M497" s="40"/>
      <c r="N497" s="40">
        <v>1</v>
      </c>
      <c r="O497" s="40">
        <v>1</v>
      </c>
      <c r="P497" s="40"/>
      <c r="Q497" s="40"/>
      <c r="R497" s="40"/>
      <c r="S497" s="40">
        <v>1</v>
      </c>
      <c r="T497" s="40"/>
      <c r="U497" s="40"/>
      <c r="V497" s="40">
        <v>1</v>
      </c>
      <c r="W497" s="40"/>
      <c r="X497" s="39">
        <v>110</v>
      </c>
      <c r="Y497" s="104"/>
      <c r="Z497" s="104"/>
    </row>
    <row r="498" spans="1:26" s="41" customFormat="1" ht="25.5">
      <c r="A498" s="89">
        <v>402010100</v>
      </c>
      <c r="B498" s="42" t="s">
        <v>1582</v>
      </c>
      <c r="C498" s="98"/>
      <c r="D498" s="40"/>
      <c r="E498" s="40"/>
      <c r="F498" s="40"/>
      <c r="G498" s="40"/>
      <c r="H498" s="40"/>
      <c r="I498" s="40">
        <v>8</v>
      </c>
      <c r="J498" s="40">
        <v>2</v>
      </c>
      <c r="K498" s="40"/>
      <c r="L498" s="40">
        <v>6</v>
      </c>
      <c r="M498" s="40"/>
      <c r="N498" s="40">
        <v>8</v>
      </c>
      <c r="O498" s="40">
        <v>2</v>
      </c>
      <c r="P498" s="40"/>
      <c r="Q498" s="40">
        <v>6</v>
      </c>
      <c r="R498" s="40"/>
      <c r="S498" s="40"/>
      <c r="T498" s="40"/>
      <c r="U498" s="40"/>
      <c r="V498" s="40"/>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6</v>
      </c>
      <c r="J506" s="40"/>
      <c r="K506" s="40"/>
      <c r="L506" s="40">
        <v>6</v>
      </c>
      <c r="M506" s="40"/>
      <c r="N506" s="40">
        <v>6</v>
      </c>
      <c r="O506" s="40"/>
      <c r="P506" s="40"/>
      <c r="Q506" s="40">
        <v>6</v>
      </c>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9</v>
      </c>
      <c r="E508" s="32">
        <f>SUM(E509:E538)</f>
        <v>0</v>
      </c>
      <c r="F508" s="32">
        <f>SUM(F509:F538)</f>
        <v>0</v>
      </c>
      <c r="G508" s="32">
        <f>SUM(G509:G538)</f>
        <v>9</v>
      </c>
      <c r="H508" s="32">
        <f>SUM(H509:H538)</f>
        <v>0</v>
      </c>
      <c r="I508" s="32">
        <f>SUM(J508:M508)</f>
        <v>57</v>
      </c>
      <c r="J508" s="32">
        <f>SUM(J509:J538)</f>
        <v>0</v>
      </c>
      <c r="K508" s="32">
        <f>SUM(K509:K538)</f>
        <v>0</v>
      </c>
      <c r="L508" s="32">
        <f>SUM(L509:L538)</f>
        <v>57</v>
      </c>
      <c r="M508" s="32">
        <f>SUM(M509:M538)</f>
        <v>0</v>
      </c>
      <c r="N508" s="32">
        <f>SUM(O508:R508)</f>
        <v>64</v>
      </c>
      <c r="O508" s="32">
        <f>SUM(O509:O538)</f>
        <v>0</v>
      </c>
      <c r="P508" s="32">
        <f>SUM(P509:P538)</f>
        <v>0</v>
      </c>
      <c r="Q508" s="32">
        <f>SUM(Q509:Q538)</f>
        <v>64</v>
      </c>
      <c r="R508" s="32">
        <f>SUM(R509:R538)</f>
        <v>0</v>
      </c>
      <c r="S508" s="32">
        <f>SUM(T508:W508)</f>
        <v>2</v>
      </c>
      <c r="T508" s="32">
        <f>SUM(T509:T538)</f>
        <v>0</v>
      </c>
      <c r="U508" s="32">
        <f>SUM(U509:U538)</f>
        <v>0</v>
      </c>
      <c r="V508" s="32">
        <f>SUM(V509:V538)</f>
        <v>2</v>
      </c>
      <c r="W508" s="32">
        <f>SUM(W509:W538)</f>
        <v>0</v>
      </c>
      <c r="X508" s="33" t="s">
        <v>300</v>
      </c>
    </row>
    <row r="509" spans="1:24" ht="12.75" hidden="1">
      <c r="A509" s="88">
        <v>421010000</v>
      </c>
      <c r="B509" s="30" t="s">
        <v>1592</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c r="A510" s="88">
        <v>421010001</v>
      </c>
      <c r="B510" s="30" t="s">
        <v>1593</v>
      </c>
      <c r="C510" s="98"/>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1601</v>
      </c>
      <c r="C518" s="98"/>
      <c r="D518" s="6">
        <v>5</v>
      </c>
      <c r="E518" s="6"/>
      <c r="F518" s="6"/>
      <c r="G518" s="6">
        <v>5</v>
      </c>
      <c r="H518" s="6"/>
      <c r="I518" s="6">
        <v>1</v>
      </c>
      <c r="J518" s="6"/>
      <c r="K518" s="6"/>
      <c r="L518" s="6">
        <v>1</v>
      </c>
      <c r="M518" s="6"/>
      <c r="N518" s="6">
        <v>5</v>
      </c>
      <c r="O518" s="6"/>
      <c r="P518" s="6"/>
      <c r="Q518" s="6">
        <v>5</v>
      </c>
      <c r="R518" s="6"/>
      <c r="S518" s="6">
        <v>1</v>
      </c>
      <c r="T518" s="6"/>
      <c r="U518" s="6"/>
      <c r="V518" s="6">
        <v>1</v>
      </c>
      <c r="W518" s="6"/>
      <c r="X518" s="5">
        <v>160</v>
      </c>
    </row>
    <row r="519" spans="1:24" ht="25.5">
      <c r="A519" s="88">
        <v>421100010</v>
      </c>
      <c r="B519" s="30" t="s">
        <v>1602</v>
      </c>
      <c r="C519" s="98"/>
      <c r="D519" s="6">
        <v>1</v>
      </c>
      <c r="E519" s="6"/>
      <c r="F519" s="6"/>
      <c r="G519" s="6">
        <v>1</v>
      </c>
      <c r="H519" s="6"/>
      <c r="I519" s="6">
        <v>41</v>
      </c>
      <c r="J519" s="6"/>
      <c r="K519" s="6"/>
      <c r="L519" s="6">
        <v>41</v>
      </c>
      <c r="M519" s="6"/>
      <c r="N519" s="6">
        <v>42</v>
      </c>
      <c r="O519" s="6"/>
      <c r="P519" s="6"/>
      <c r="Q519" s="6">
        <v>42</v>
      </c>
      <c r="R519" s="6"/>
      <c r="S519" s="6"/>
      <c r="T519" s="6"/>
      <c r="U519" s="6"/>
      <c r="V519" s="6"/>
      <c r="W519" s="6"/>
      <c r="X519" s="5">
        <v>120</v>
      </c>
    </row>
    <row r="520" spans="1:24" ht="25.5">
      <c r="A520" s="88">
        <v>421110011</v>
      </c>
      <c r="B520" s="30" t="s">
        <v>1603</v>
      </c>
      <c r="C520" s="98"/>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hidden="1">
      <c r="A521" s="88">
        <v>421120012</v>
      </c>
      <c r="B521" s="30" t="s">
        <v>1604</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1605</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1609</v>
      </c>
      <c r="C526" s="98"/>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421250025</v>
      </c>
      <c r="B534" s="42" t="s">
        <v>1617</v>
      </c>
      <c r="C534" s="98"/>
      <c r="D534" s="40"/>
      <c r="E534" s="40"/>
      <c r="F534" s="40"/>
      <c r="G534" s="40"/>
      <c r="H534" s="40"/>
      <c r="I534" s="40"/>
      <c r="J534" s="40"/>
      <c r="K534" s="40"/>
      <c r="L534" s="40"/>
      <c r="M534" s="40"/>
      <c r="N534" s="40"/>
      <c r="O534" s="40"/>
      <c r="P534" s="40"/>
      <c r="Q534" s="40"/>
      <c r="R534" s="40"/>
      <c r="S534" s="40"/>
      <c r="T534" s="40"/>
      <c r="U534" s="40"/>
      <c r="V534" s="40"/>
      <c r="W534" s="40"/>
      <c r="X534" s="39">
        <v>120</v>
      </c>
      <c r="Y534" s="104"/>
      <c r="Z534" s="104"/>
    </row>
    <row r="535" spans="1:26" s="41" customFormat="1" ht="12.75">
      <c r="A535" s="89">
        <v>421250026</v>
      </c>
      <c r="B535" s="42" t="s">
        <v>552</v>
      </c>
      <c r="C535" s="98"/>
      <c r="D535" s="40">
        <v>1</v>
      </c>
      <c r="E535" s="40"/>
      <c r="F535" s="40"/>
      <c r="G535" s="40">
        <v>1</v>
      </c>
      <c r="H535" s="40"/>
      <c r="I535" s="40">
        <v>1</v>
      </c>
      <c r="J535" s="40"/>
      <c r="K535" s="40"/>
      <c r="L535" s="40">
        <v>1</v>
      </c>
      <c r="M535" s="40"/>
      <c r="N535" s="40">
        <v>2</v>
      </c>
      <c r="O535" s="40"/>
      <c r="P535" s="40"/>
      <c r="Q535" s="40">
        <v>2</v>
      </c>
      <c r="R535" s="40"/>
      <c r="S535" s="40"/>
      <c r="T535" s="40"/>
      <c r="U535" s="40"/>
      <c r="V535" s="40"/>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554</v>
      </c>
      <c r="C537" s="98"/>
      <c r="D537" s="40">
        <v>1</v>
      </c>
      <c r="E537" s="40"/>
      <c r="F537" s="40"/>
      <c r="G537" s="40">
        <v>1</v>
      </c>
      <c r="H537" s="40"/>
      <c r="I537" s="40">
        <v>3</v>
      </c>
      <c r="J537" s="40"/>
      <c r="K537" s="40"/>
      <c r="L537" s="40">
        <v>3</v>
      </c>
      <c r="M537" s="40"/>
      <c r="N537" s="40">
        <v>3</v>
      </c>
      <c r="O537" s="40"/>
      <c r="P537" s="40"/>
      <c r="Q537" s="40">
        <v>3</v>
      </c>
      <c r="R537" s="40"/>
      <c r="S537" s="40">
        <v>1</v>
      </c>
      <c r="T537" s="40"/>
      <c r="U537" s="40"/>
      <c r="V537" s="40">
        <v>1</v>
      </c>
      <c r="W537" s="40"/>
      <c r="X537" s="39">
        <v>132</v>
      </c>
      <c r="Y537" s="104"/>
      <c r="Z537" s="104"/>
    </row>
    <row r="538" spans="1:24" ht="12.75" hidden="1">
      <c r="A538" s="90">
        <v>441010000</v>
      </c>
      <c r="B538" s="37" t="s">
        <v>28</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1619</v>
      </c>
      <c r="C539" s="97"/>
      <c r="D539" s="32"/>
      <c r="E539" s="32"/>
      <c r="F539" s="32"/>
      <c r="G539" s="32"/>
      <c r="H539" s="32"/>
      <c r="I539" s="32">
        <v>10</v>
      </c>
      <c r="J539" s="32">
        <v>2</v>
      </c>
      <c r="K539" s="32"/>
      <c r="L539" s="32">
        <v>8</v>
      </c>
      <c r="M539" s="32"/>
      <c r="N539" s="32">
        <v>9</v>
      </c>
      <c r="O539" s="32">
        <v>2</v>
      </c>
      <c r="P539" s="32"/>
      <c r="Q539" s="32">
        <v>7</v>
      </c>
      <c r="R539" s="32"/>
      <c r="S539" s="32">
        <v>1</v>
      </c>
      <c r="T539" s="32"/>
      <c r="U539" s="32"/>
      <c r="V539" s="32">
        <v>1</v>
      </c>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v>1</v>
      </c>
      <c r="E542" s="32"/>
      <c r="F542" s="32"/>
      <c r="G542" s="32">
        <v>1</v>
      </c>
      <c r="H542" s="32"/>
      <c r="I542" s="32"/>
      <c r="J542" s="32"/>
      <c r="K542" s="32"/>
      <c r="L542" s="32"/>
      <c r="M542" s="32"/>
      <c r="N542" s="32">
        <v>1</v>
      </c>
      <c r="O542" s="32"/>
      <c r="P542" s="32"/>
      <c r="Q542" s="32">
        <v>1</v>
      </c>
      <c r="R542" s="32"/>
      <c r="S542" s="32"/>
      <c r="T542" s="32"/>
      <c r="U542" s="32"/>
      <c r="V542" s="32"/>
      <c r="W542" s="32"/>
      <c r="X542" s="34">
        <v>60</v>
      </c>
    </row>
    <row r="543" spans="1:24" ht="12.75">
      <c r="A543" s="91">
        <v>600030000</v>
      </c>
      <c r="B543" s="35" t="s">
        <v>45</v>
      </c>
      <c r="C543" s="97"/>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1">
        <v>600040000</v>
      </c>
      <c r="B544" s="35" t="s">
        <v>46</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140</v>
      </c>
      <c r="E551" s="7">
        <f>SUM(E8,E447,E508,E539:E550)</f>
        <v>9</v>
      </c>
      <c r="F551" s="7">
        <f>SUM(F8,F447,F508,F539:F550)</f>
        <v>0</v>
      </c>
      <c r="G551" s="7">
        <f>SUM(G8,G447,G508,G539:G550)</f>
        <v>131</v>
      </c>
      <c r="H551" s="7">
        <f>SUM(H8,H447,H508,H539:H550)</f>
        <v>0</v>
      </c>
      <c r="I551" s="7">
        <f>SUM(J551:M551)</f>
        <v>734</v>
      </c>
      <c r="J551" s="7">
        <f>SUM(J8,J447,J508,J539:J550)</f>
        <v>24</v>
      </c>
      <c r="K551" s="7">
        <f>SUM(K8,K447,K508,K539:K550)</f>
        <v>0</v>
      </c>
      <c r="L551" s="7">
        <f>SUM(L8,L447,L508,L539:L550)</f>
        <v>710</v>
      </c>
      <c r="M551" s="7">
        <f>SUM(M8,M447,M508,M539:M550)</f>
        <v>0</v>
      </c>
      <c r="N551" s="7">
        <f>SUM(O551:R551)</f>
        <v>682</v>
      </c>
      <c r="O551" s="7">
        <f>SUM(O8,O447,O508,O539:O550)</f>
        <v>32</v>
      </c>
      <c r="P551" s="7">
        <f>SUM(P8,P447,P508,P539:P550)</f>
        <v>0</v>
      </c>
      <c r="Q551" s="7">
        <f>SUM(Q8,Q447,Q508,Q539:Q550)</f>
        <v>650</v>
      </c>
      <c r="R551" s="7">
        <f>SUM(R8,R447,R508,R539:R550)</f>
        <v>0</v>
      </c>
      <c r="S551" s="7">
        <f>SUM(T551:W551)</f>
        <v>192</v>
      </c>
      <c r="T551" s="7">
        <f>SUM(T8,T447,T508,T539:T550)</f>
        <v>1</v>
      </c>
      <c r="U551" s="7">
        <f>SUM(U8,U447,U508,U539:U550)</f>
        <v>0</v>
      </c>
      <c r="V551" s="7">
        <f>SUM(V8,V447,V508,V539:V550)</f>
        <v>191</v>
      </c>
      <c r="W551" s="7">
        <f>SUM(W8,W447,W508,W539:W550)</f>
        <v>0</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2</v>
      </c>
      <c r="E553" s="32">
        <f>SUM(E554:E742)</f>
        <v>1</v>
      </c>
      <c r="F553" s="32">
        <f>SUM(F554:F742)</f>
        <v>0</v>
      </c>
      <c r="G553" s="32">
        <f>SUM(G554:G742)</f>
        <v>1</v>
      </c>
      <c r="H553" s="32">
        <f>SUM(H554:H742)</f>
        <v>0</v>
      </c>
      <c r="I553" s="32">
        <f>SUM(J553:M553)</f>
        <v>27</v>
      </c>
      <c r="J553" s="32">
        <f>SUM(J554:J742)</f>
        <v>8</v>
      </c>
      <c r="K553" s="32">
        <f>SUM(K554:K742)</f>
        <v>0</v>
      </c>
      <c r="L553" s="32">
        <f>SUM(L554:L742)</f>
        <v>19</v>
      </c>
      <c r="M553" s="32">
        <f>SUM(M554:M742)</f>
        <v>0</v>
      </c>
      <c r="N553" s="32">
        <f>SUM(O553:R553)</f>
        <v>23</v>
      </c>
      <c r="O553" s="32">
        <f>SUM(O554:O742)</f>
        <v>9</v>
      </c>
      <c r="P553" s="32">
        <f>SUM(P554:P742)</f>
        <v>0</v>
      </c>
      <c r="Q553" s="32">
        <f>SUM(Q554:Q742)</f>
        <v>14</v>
      </c>
      <c r="R553" s="32">
        <f>SUM(R554:R742)</f>
        <v>0</v>
      </c>
      <c r="S553" s="32">
        <f>SUM(T553:W553)</f>
        <v>6</v>
      </c>
      <c r="T553" s="32">
        <f>SUM(T554:T742)</f>
        <v>0</v>
      </c>
      <c r="U553" s="32">
        <f>SUM(U554:U742)</f>
        <v>0</v>
      </c>
      <c r="V553" s="32">
        <f>SUM(V554:V742)</f>
        <v>6</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1703</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1707</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1767</v>
      </c>
      <c r="C727" s="98"/>
      <c r="D727" s="40"/>
      <c r="E727" s="40"/>
      <c r="F727" s="40"/>
      <c r="G727" s="40"/>
      <c r="H727" s="40"/>
      <c r="I727" s="40">
        <v>8</v>
      </c>
      <c r="J727" s="40">
        <v>1</v>
      </c>
      <c r="K727" s="40"/>
      <c r="L727" s="40">
        <v>7</v>
      </c>
      <c r="M727" s="40"/>
      <c r="N727" s="40">
        <v>7</v>
      </c>
      <c r="O727" s="40">
        <v>1</v>
      </c>
      <c r="P727" s="40"/>
      <c r="Q727" s="40">
        <v>6</v>
      </c>
      <c r="R727" s="40"/>
      <c r="S727" s="40">
        <v>1</v>
      </c>
      <c r="T727" s="40"/>
      <c r="U727" s="40"/>
      <c r="V727" s="40">
        <v>1</v>
      </c>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hidden="1">
      <c r="A737" s="89">
        <v>113070000</v>
      </c>
      <c r="B737" s="42" t="s">
        <v>1777</v>
      </c>
      <c r="C737" s="98"/>
      <c r="D737" s="40"/>
      <c r="E737" s="40"/>
      <c r="F737" s="40"/>
      <c r="G737" s="40"/>
      <c r="H737" s="40"/>
      <c r="I737" s="40"/>
      <c r="J737" s="40"/>
      <c r="K737" s="40"/>
      <c r="L737" s="40"/>
      <c r="M737" s="40"/>
      <c r="N737" s="40"/>
      <c r="O737" s="40"/>
      <c r="P737" s="40"/>
      <c r="Q737" s="40"/>
      <c r="R737" s="40"/>
      <c r="S737" s="40"/>
      <c r="T737" s="40"/>
      <c r="U737" s="40"/>
      <c r="V737" s="40"/>
      <c r="W737" s="40"/>
      <c r="X737" s="39">
        <v>189</v>
      </c>
      <c r="Y737" s="104"/>
      <c r="Z737" s="104"/>
    </row>
    <row r="738" spans="1:26" s="41" customFormat="1" ht="12.75">
      <c r="A738" s="89">
        <v>113070100</v>
      </c>
      <c r="B738" s="42" t="s">
        <v>1778</v>
      </c>
      <c r="C738" s="98"/>
      <c r="D738" s="40">
        <v>2</v>
      </c>
      <c r="E738" s="40">
        <v>1</v>
      </c>
      <c r="F738" s="40"/>
      <c r="G738" s="40">
        <v>1</v>
      </c>
      <c r="H738" s="40"/>
      <c r="I738" s="40">
        <v>19</v>
      </c>
      <c r="J738" s="40">
        <v>7</v>
      </c>
      <c r="K738" s="40"/>
      <c r="L738" s="40">
        <v>12</v>
      </c>
      <c r="M738" s="40"/>
      <c r="N738" s="40">
        <v>16</v>
      </c>
      <c r="O738" s="40">
        <v>8</v>
      </c>
      <c r="P738" s="40"/>
      <c r="Q738" s="40">
        <v>8</v>
      </c>
      <c r="R738" s="40"/>
      <c r="S738" s="40">
        <v>5</v>
      </c>
      <c r="T738" s="40"/>
      <c r="U738" s="40"/>
      <c r="V738" s="40">
        <v>5</v>
      </c>
      <c r="W738" s="40"/>
      <c r="X738" s="39">
        <v>186</v>
      </c>
      <c r="Y738" s="104"/>
      <c r="Z738" s="104"/>
    </row>
    <row r="739" spans="1:26" s="41" customFormat="1" ht="12.75" hidden="1">
      <c r="A739" s="89">
        <v>113070200</v>
      </c>
      <c r="B739" s="42" t="s">
        <v>1779</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1781</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2</v>
      </c>
      <c r="E754" s="7">
        <f>SUM(E553,E743:E753)</f>
        <v>1</v>
      </c>
      <c r="F754" s="7">
        <f>SUM(F553,F743:F753)</f>
        <v>0</v>
      </c>
      <c r="G754" s="7">
        <f>SUM(G553,G743:G753)</f>
        <v>1</v>
      </c>
      <c r="H754" s="7">
        <f>SUM(H553,H743:H753)</f>
        <v>0</v>
      </c>
      <c r="I754" s="7">
        <f>SUM(J754:M754)</f>
        <v>28</v>
      </c>
      <c r="J754" s="7">
        <f>SUM(J553,J743:J753)</f>
        <v>8</v>
      </c>
      <c r="K754" s="7">
        <f>SUM(K553,K743:K753)</f>
        <v>0</v>
      </c>
      <c r="L754" s="7">
        <f>SUM(L553,L743:L753)</f>
        <v>20</v>
      </c>
      <c r="M754" s="7">
        <f>SUM(M553,M743:M753)</f>
        <v>0</v>
      </c>
      <c r="N754" s="7">
        <f>SUM(O754:R754)</f>
        <v>24</v>
      </c>
      <c r="O754" s="7">
        <f>SUM(O553,O743:O753)</f>
        <v>9</v>
      </c>
      <c r="P754" s="7">
        <f>SUM(P553,P743:P753)</f>
        <v>0</v>
      </c>
      <c r="Q754" s="7">
        <f>SUM(Q553,Q743:Q753)</f>
        <v>15</v>
      </c>
      <c r="R754" s="7">
        <f>SUM(R553,R743:R753)</f>
        <v>0</v>
      </c>
      <c r="S754" s="7">
        <f>SUM(T754:W754)</f>
        <v>6</v>
      </c>
      <c r="T754" s="7">
        <f>SUM(T553,T743:T753)</f>
        <v>0</v>
      </c>
      <c r="U754" s="7">
        <f>SUM(U553,U743:U753)</f>
        <v>0</v>
      </c>
      <c r="V754" s="7">
        <f>SUM(V553,V743:V753)</f>
        <v>6</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3</v>
      </c>
      <c r="E756" s="32">
        <f>SUM(E757:E765)</f>
        <v>0</v>
      </c>
      <c r="F756" s="32">
        <f>SUM(F757:F765)</f>
        <v>0</v>
      </c>
      <c r="G756" s="32">
        <f>SUM(G757:G765)</f>
        <v>3</v>
      </c>
      <c r="H756" s="32">
        <f>SUM(H757:H765)</f>
        <v>0</v>
      </c>
      <c r="I756" s="32">
        <f>SUM(J756:M756)</f>
        <v>144</v>
      </c>
      <c r="J756" s="32">
        <f>SUM(J757:J765)</f>
        <v>0</v>
      </c>
      <c r="K756" s="32">
        <f>SUM(K757:K765)</f>
        <v>0</v>
      </c>
      <c r="L756" s="32">
        <f>SUM(L757:L765)</f>
        <v>144</v>
      </c>
      <c r="M756" s="32">
        <f>SUM(M757:M765)</f>
        <v>0</v>
      </c>
      <c r="N756" s="32">
        <f>SUM(O756:R756)</f>
        <v>137</v>
      </c>
      <c r="O756" s="32">
        <f>SUM(O757:O765)</f>
        <v>0</v>
      </c>
      <c r="P756" s="32">
        <f>SUM(P757:P765)</f>
        <v>0</v>
      </c>
      <c r="Q756" s="32">
        <f>SUM(Q757:Q765)</f>
        <v>137</v>
      </c>
      <c r="R756" s="32">
        <f>SUM(R757:R765)</f>
        <v>0</v>
      </c>
      <c r="S756" s="32">
        <f>SUM(T756:W756)</f>
        <v>10</v>
      </c>
      <c r="T756" s="32">
        <f>SUM(T757:T765)</f>
        <v>0</v>
      </c>
      <c r="U756" s="32">
        <f>SUM(U757:U765)</f>
        <v>0</v>
      </c>
      <c r="V756" s="32">
        <f>SUM(V757:V765)</f>
        <v>10</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8">
        <v>321010000</v>
      </c>
      <c r="B758" s="30" t="s">
        <v>1784</v>
      </c>
      <c r="C758" s="98"/>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3</v>
      </c>
      <c r="E760" s="6"/>
      <c r="F760" s="6"/>
      <c r="G760" s="6">
        <v>3</v>
      </c>
      <c r="H760" s="6"/>
      <c r="I760" s="6">
        <v>117</v>
      </c>
      <c r="J760" s="6"/>
      <c r="K760" s="6"/>
      <c r="L760" s="6">
        <v>117</v>
      </c>
      <c r="M760" s="6"/>
      <c r="N760" s="6">
        <v>110</v>
      </c>
      <c r="O760" s="6"/>
      <c r="P760" s="6"/>
      <c r="Q760" s="6">
        <v>110</v>
      </c>
      <c r="R760" s="6"/>
      <c r="S760" s="6">
        <v>10</v>
      </c>
      <c r="T760" s="6"/>
      <c r="U760" s="6"/>
      <c r="V760" s="6">
        <v>10</v>
      </c>
      <c r="W760" s="6"/>
      <c r="X760" s="5">
        <v>324</v>
      </c>
    </row>
    <row r="761" spans="1:24" ht="38.25">
      <c r="A761" s="88">
        <v>321040000</v>
      </c>
      <c r="B761" s="30" t="s">
        <v>1787</v>
      </c>
      <c r="C761" s="98"/>
      <c r="D761" s="6"/>
      <c r="E761" s="6"/>
      <c r="F761" s="6"/>
      <c r="G761" s="6"/>
      <c r="H761" s="6"/>
      <c r="I761" s="6">
        <v>23</v>
      </c>
      <c r="J761" s="6"/>
      <c r="K761" s="6"/>
      <c r="L761" s="6">
        <v>23</v>
      </c>
      <c r="M761" s="6"/>
      <c r="N761" s="6">
        <v>23</v>
      </c>
      <c r="O761" s="6"/>
      <c r="P761" s="6"/>
      <c r="Q761" s="6">
        <v>23</v>
      </c>
      <c r="R761" s="6"/>
      <c r="S761" s="6"/>
      <c r="T761" s="6"/>
      <c r="U761" s="6"/>
      <c r="V761" s="6"/>
      <c r="W761" s="6"/>
      <c r="X761" s="5">
        <v>324</v>
      </c>
    </row>
    <row r="762" spans="1:24" ht="38.25">
      <c r="A762" s="88">
        <v>321050000</v>
      </c>
      <c r="B762" s="30" t="s">
        <v>1788</v>
      </c>
      <c r="C762" s="98"/>
      <c r="D762" s="6"/>
      <c r="E762" s="6"/>
      <c r="F762" s="6"/>
      <c r="G762" s="6"/>
      <c r="H762" s="6"/>
      <c r="I762" s="6">
        <v>4</v>
      </c>
      <c r="J762" s="6"/>
      <c r="K762" s="6"/>
      <c r="L762" s="6">
        <v>4</v>
      </c>
      <c r="M762" s="6"/>
      <c r="N762" s="6">
        <v>4</v>
      </c>
      <c r="O762" s="6"/>
      <c r="P762" s="6"/>
      <c r="Q762" s="6">
        <v>4</v>
      </c>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1790</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76</v>
      </c>
      <c r="E766" s="32">
        <f>SUM(E767:E861)</f>
        <v>26</v>
      </c>
      <c r="F766" s="32">
        <f>SUM(F767:F861)</f>
        <v>0</v>
      </c>
      <c r="G766" s="32">
        <f>SUM(G767:G861)</f>
        <v>50</v>
      </c>
      <c r="H766" s="32">
        <f>SUM(H767:H861)</f>
        <v>0</v>
      </c>
      <c r="I766" s="32">
        <f>SUM(J766:M766)</f>
        <v>381</v>
      </c>
      <c r="J766" s="32">
        <f>SUM(J767:J861)</f>
        <v>143</v>
      </c>
      <c r="K766" s="32">
        <f>SUM(K767:K861)</f>
        <v>0</v>
      </c>
      <c r="L766" s="32">
        <f>SUM(L767:L861)</f>
        <v>238</v>
      </c>
      <c r="M766" s="32">
        <f>SUM(M767:M861)</f>
        <v>0</v>
      </c>
      <c r="N766" s="32">
        <f>SUM(O766:R766)</f>
        <v>324</v>
      </c>
      <c r="O766" s="32">
        <f>SUM(O767:O861)</f>
        <v>169</v>
      </c>
      <c r="P766" s="32">
        <f>SUM(P767:P861)</f>
        <v>0</v>
      </c>
      <c r="Q766" s="32">
        <f>SUM(Q767:Q861)</f>
        <v>155</v>
      </c>
      <c r="R766" s="32">
        <f>SUM(R767:R861)</f>
        <v>0</v>
      </c>
      <c r="S766" s="32">
        <f>SUM(T766:W766)</f>
        <v>133</v>
      </c>
      <c r="T766" s="32">
        <f>SUM(T767:T861)</f>
        <v>0</v>
      </c>
      <c r="U766" s="32">
        <f>SUM(U767:U861)</f>
        <v>0</v>
      </c>
      <c r="V766" s="32">
        <f>SUM(V767:V861)</f>
        <v>133</v>
      </c>
      <c r="W766" s="32">
        <f>SUM(W767:W861)</f>
        <v>0</v>
      </c>
      <c r="X766" s="33" t="s">
        <v>300</v>
      </c>
    </row>
    <row r="767" spans="1:24" ht="25.5">
      <c r="A767" s="88">
        <v>301000000</v>
      </c>
      <c r="B767" s="30" t="s">
        <v>1791</v>
      </c>
      <c r="C767" s="98"/>
      <c r="D767" s="6"/>
      <c r="E767" s="6"/>
      <c r="F767" s="6"/>
      <c r="G767" s="6"/>
      <c r="H767" s="6"/>
      <c r="I767" s="6">
        <v>1</v>
      </c>
      <c r="J767" s="6"/>
      <c r="K767" s="6"/>
      <c r="L767" s="6">
        <v>1</v>
      </c>
      <c r="M767" s="6"/>
      <c r="N767" s="6">
        <v>1</v>
      </c>
      <c r="O767" s="6"/>
      <c r="P767" s="6"/>
      <c r="Q767" s="6">
        <v>1</v>
      </c>
      <c r="R767" s="6"/>
      <c r="S767" s="6"/>
      <c r="T767" s="6"/>
      <c r="U767" s="6"/>
      <c r="V767" s="6"/>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1795</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1795</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1798</v>
      </c>
      <c r="C778" s="98"/>
      <c r="D778" s="6">
        <v>1</v>
      </c>
      <c r="E778" s="6"/>
      <c r="F778" s="6"/>
      <c r="G778" s="6">
        <v>1</v>
      </c>
      <c r="H778" s="6"/>
      <c r="I778" s="6">
        <v>1</v>
      </c>
      <c r="J778" s="6"/>
      <c r="K778" s="6"/>
      <c r="L778" s="6">
        <v>1</v>
      </c>
      <c r="M778" s="6"/>
      <c r="N778" s="6"/>
      <c r="O778" s="6"/>
      <c r="P778" s="6"/>
      <c r="Q778" s="6"/>
      <c r="R778" s="6"/>
      <c r="S778" s="6">
        <v>2</v>
      </c>
      <c r="T778" s="6"/>
      <c r="U778" s="6"/>
      <c r="V778" s="6">
        <v>2</v>
      </c>
      <c r="W778" s="6"/>
      <c r="X778" s="5">
        <v>340</v>
      </c>
    </row>
    <row r="779" spans="1:24" ht="12.75" hidden="1">
      <c r="A779" s="88">
        <v>301030100</v>
      </c>
      <c r="B779" s="30" t="s">
        <v>1793</v>
      </c>
      <c r="C779" s="98"/>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8">
        <v>301030200</v>
      </c>
      <c r="B780" s="30" t="s">
        <v>1794</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301030300</v>
      </c>
      <c r="B781" s="30" t="s">
        <v>1799</v>
      </c>
      <c r="C781" s="98"/>
      <c r="D781" s="6"/>
      <c r="E781" s="6"/>
      <c r="F781" s="6"/>
      <c r="G781" s="6"/>
      <c r="H781" s="6"/>
      <c r="I781" s="6">
        <v>1</v>
      </c>
      <c r="J781" s="6"/>
      <c r="K781" s="6"/>
      <c r="L781" s="6">
        <v>1</v>
      </c>
      <c r="M781" s="6"/>
      <c r="N781" s="6">
        <v>1</v>
      </c>
      <c r="O781" s="6"/>
      <c r="P781" s="6"/>
      <c r="Q781" s="6">
        <v>1</v>
      </c>
      <c r="R781" s="6"/>
      <c r="S781" s="6"/>
      <c r="T781" s="6"/>
      <c r="U781" s="6"/>
      <c r="V781" s="6"/>
      <c r="W781" s="6"/>
      <c r="X781" s="5">
        <v>286</v>
      </c>
    </row>
    <row r="782" spans="1:24" ht="12.75" hidden="1">
      <c r="A782" s="88">
        <v>301030400</v>
      </c>
      <c r="B782" s="30" t="s">
        <v>1800</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8">
        <v>301030500</v>
      </c>
      <c r="B783" s="30" t="s">
        <v>1801</v>
      </c>
      <c r="C783" s="98"/>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8">
        <v>301030600</v>
      </c>
      <c r="B784" s="30" t="s">
        <v>1802</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2</v>
      </c>
      <c r="E788" s="6"/>
      <c r="F788" s="6"/>
      <c r="G788" s="6">
        <v>2</v>
      </c>
      <c r="H788" s="6"/>
      <c r="I788" s="6"/>
      <c r="J788" s="6"/>
      <c r="K788" s="6"/>
      <c r="L788" s="6"/>
      <c r="M788" s="6"/>
      <c r="N788" s="6"/>
      <c r="O788" s="6"/>
      <c r="P788" s="6"/>
      <c r="Q788" s="6"/>
      <c r="R788" s="6"/>
      <c r="S788" s="6">
        <v>2</v>
      </c>
      <c r="T788" s="6"/>
      <c r="U788" s="6"/>
      <c r="V788" s="6">
        <v>2</v>
      </c>
      <c r="W788" s="6"/>
      <c r="X788" s="5">
        <v>345</v>
      </c>
    </row>
    <row r="789" spans="1:24" ht="12.75" hidden="1">
      <c r="A789" s="88">
        <v>302010000</v>
      </c>
      <c r="B789" s="30" t="s">
        <v>1807</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302020000</v>
      </c>
      <c r="B790" s="30" t="s">
        <v>1808</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8">
        <v>302050000</v>
      </c>
      <c r="B794" s="30" t="s">
        <v>1812</v>
      </c>
      <c r="C794" s="98"/>
      <c r="D794" s="6"/>
      <c r="E794" s="6"/>
      <c r="F794" s="6"/>
      <c r="G794" s="6"/>
      <c r="H794" s="6"/>
      <c r="I794" s="6"/>
      <c r="J794" s="6"/>
      <c r="K794" s="6"/>
      <c r="L794" s="6"/>
      <c r="M794" s="6"/>
      <c r="N794" s="6"/>
      <c r="O794" s="6"/>
      <c r="P794" s="6"/>
      <c r="Q794" s="6"/>
      <c r="R794" s="6"/>
      <c r="S794" s="6"/>
      <c r="T794" s="6"/>
      <c r="U794" s="6"/>
      <c r="V794" s="6"/>
      <c r="W794" s="6"/>
      <c r="X794" s="5">
        <v>368</v>
      </c>
    </row>
    <row r="795" spans="1:24" ht="12.75">
      <c r="A795" s="88">
        <v>302060000</v>
      </c>
      <c r="B795" s="30" t="s">
        <v>1813</v>
      </c>
      <c r="C795" s="98"/>
      <c r="D795" s="6"/>
      <c r="E795" s="6"/>
      <c r="F795" s="6"/>
      <c r="G795" s="6"/>
      <c r="H795" s="6"/>
      <c r="I795" s="6">
        <v>1</v>
      </c>
      <c r="J795" s="6"/>
      <c r="K795" s="6"/>
      <c r="L795" s="6">
        <v>1</v>
      </c>
      <c r="M795" s="6"/>
      <c r="N795" s="6"/>
      <c r="O795" s="6"/>
      <c r="P795" s="6"/>
      <c r="Q795" s="6"/>
      <c r="R795" s="6"/>
      <c r="S795" s="6">
        <v>1</v>
      </c>
      <c r="T795" s="6"/>
      <c r="U795" s="6"/>
      <c r="V795" s="6">
        <v>1</v>
      </c>
      <c r="W795" s="6"/>
      <c r="X795" s="5">
        <v>298</v>
      </c>
    </row>
    <row r="796" spans="1:24" ht="12.75" hidden="1">
      <c r="A796" s="88">
        <v>302070000</v>
      </c>
      <c r="B796" s="30" t="s">
        <v>1814</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8">
        <v>302080000</v>
      </c>
      <c r="B797" s="30" t="s">
        <v>1815</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1816</v>
      </c>
      <c r="C798" s="98"/>
      <c r="D798" s="6"/>
      <c r="E798" s="6"/>
      <c r="F798" s="6"/>
      <c r="G798" s="6"/>
      <c r="H798" s="6"/>
      <c r="I798" s="6">
        <v>1</v>
      </c>
      <c r="J798" s="6">
        <v>1</v>
      </c>
      <c r="K798" s="6"/>
      <c r="L798" s="6"/>
      <c r="M798" s="6"/>
      <c r="N798" s="6">
        <v>1</v>
      </c>
      <c r="O798" s="6">
        <v>1</v>
      </c>
      <c r="P798" s="6"/>
      <c r="Q798" s="6"/>
      <c r="R798" s="6"/>
      <c r="S798" s="6"/>
      <c r="T798" s="6"/>
      <c r="U798" s="6"/>
      <c r="V798" s="6"/>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8">
        <v>304000000</v>
      </c>
      <c r="B804" s="30" t="s">
        <v>1822</v>
      </c>
      <c r="C804" s="98"/>
      <c r="D804" s="6"/>
      <c r="E804" s="6"/>
      <c r="F804" s="6"/>
      <c r="G804" s="6"/>
      <c r="H804" s="6"/>
      <c r="I804" s="6"/>
      <c r="J804" s="6"/>
      <c r="K804" s="6"/>
      <c r="L804" s="6"/>
      <c r="M804" s="6"/>
      <c r="N804" s="6"/>
      <c r="O804" s="6"/>
      <c r="P804" s="6"/>
      <c r="Q804" s="6"/>
      <c r="R804" s="6"/>
      <c r="S804" s="6"/>
      <c r="T804" s="6"/>
      <c r="U804" s="6"/>
      <c r="V804" s="6"/>
      <c r="W804" s="6"/>
      <c r="X804" s="5">
        <v>315</v>
      </c>
    </row>
    <row r="805" spans="1:24" ht="12.75">
      <c r="A805" s="88">
        <v>304010000</v>
      </c>
      <c r="B805" s="30" t="s">
        <v>1823</v>
      </c>
      <c r="C805" s="98"/>
      <c r="D805" s="6">
        <v>1</v>
      </c>
      <c r="E805" s="6"/>
      <c r="F805" s="6"/>
      <c r="G805" s="6">
        <v>1</v>
      </c>
      <c r="H805" s="6"/>
      <c r="I805" s="6"/>
      <c r="J805" s="6"/>
      <c r="K805" s="6"/>
      <c r="L805" s="6"/>
      <c r="M805" s="6"/>
      <c r="N805" s="6"/>
      <c r="O805" s="6"/>
      <c r="P805" s="6"/>
      <c r="Q805" s="6"/>
      <c r="R805" s="6"/>
      <c r="S805" s="6">
        <v>1</v>
      </c>
      <c r="T805" s="6"/>
      <c r="U805" s="6"/>
      <c r="V805" s="6">
        <v>1</v>
      </c>
      <c r="W805" s="6"/>
      <c r="X805" s="5">
        <v>327</v>
      </c>
    </row>
    <row r="806" spans="1:24" ht="12.75">
      <c r="A806" s="88">
        <v>304020000</v>
      </c>
      <c r="B806" s="30" t="s">
        <v>1824</v>
      </c>
      <c r="C806" s="98"/>
      <c r="D806" s="6">
        <v>1</v>
      </c>
      <c r="E806" s="6"/>
      <c r="F806" s="6"/>
      <c r="G806" s="6">
        <v>1</v>
      </c>
      <c r="H806" s="6"/>
      <c r="I806" s="6">
        <v>1</v>
      </c>
      <c r="J806" s="6">
        <v>1</v>
      </c>
      <c r="K806" s="6"/>
      <c r="L806" s="6"/>
      <c r="M806" s="6"/>
      <c r="N806" s="6">
        <v>1</v>
      </c>
      <c r="O806" s="6">
        <v>1</v>
      </c>
      <c r="P806" s="6"/>
      <c r="Q806" s="6"/>
      <c r="R806" s="6"/>
      <c r="S806" s="6">
        <v>1</v>
      </c>
      <c r="T806" s="6"/>
      <c r="U806" s="6"/>
      <c r="V806" s="6">
        <v>1</v>
      </c>
      <c r="W806" s="6"/>
      <c r="X806" s="5">
        <v>327</v>
      </c>
    </row>
    <row r="807" spans="1:24" ht="12.75">
      <c r="A807" s="88">
        <v>304030000</v>
      </c>
      <c r="B807" s="30" t="s">
        <v>1825</v>
      </c>
      <c r="C807" s="98"/>
      <c r="D807" s="6"/>
      <c r="E807" s="6"/>
      <c r="F807" s="6"/>
      <c r="G807" s="6"/>
      <c r="H807" s="6"/>
      <c r="I807" s="6">
        <v>1</v>
      </c>
      <c r="J807" s="6"/>
      <c r="K807" s="6"/>
      <c r="L807" s="6">
        <v>1</v>
      </c>
      <c r="M807" s="6"/>
      <c r="N807" s="6"/>
      <c r="O807" s="6"/>
      <c r="P807" s="6"/>
      <c r="Q807" s="6"/>
      <c r="R807" s="6"/>
      <c r="S807" s="6">
        <v>1</v>
      </c>
      <c r="T807" s="6"/>
      <c r="U807" s="6"/>
      <c r="V807" s="6">
        <v>1</v>
      </c>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1827</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1</v>
      </c>
      <c r="E812" s="6"/>
      <c r="F812" s="6"/>
      <c r="G812" s="6">
        <v>1</v>
      </c>
      <c r="H812" s="6"/>
      <c r="I812" s="6">
        <v>2</v>
      </c>
      <c r="J812" s="6">
        <v>1</v>
      </c>
      <c r="K812" s="6"/>
      <c r="L812" s="6">
        <v>1</v>
      </c>
      <c r="M812" s="6"/>
      <c r="N812" s="6">
        <v>1</v>
      </c>
      <c r="O812" s="6">
        <v>1</v>
      </c>
      <c r="P812" s="6"/>
      <c r="Q812" s="6"/>
      <c r="R812" s="6"/>
      <c r="S812" s="6">
        <v>2</v>
      </c>
      <c r="T812" s="6"/>
      <c r="U812" s="6"/>
      <c r="V812" s="6">
        <v>2</v>
      </c>
      <c r="W812" s="6"/>
      <c r="X812" s="5">
        <v>315</v>
      </c>
    </row>
    <row r="813" spans="1:24" ht="12.75">
      <c r="A813" s="88">
        <v>304080000</v>
      </c>
      <c r="B813" s="30" t="s">
        <v>1829</v>
      </c>
      <c r="C813" s="98"/>
      <c r="D813" s="6">
        <v>1</v>
      </c>
      <c r="E813" s="6">
        <v>1</v>
      </c>
      <c r="F813" s="6"/>
      <c r="G813" s="6"/>
      <c r="H813" s="6"/>
      <c r="I813" s="6">
        <v>1</v>
      </c>
      <c r="J813" s="6">
        <v>1</v>
      </c>
      <c r="K813" s="6"/>
      <c r="L813" s="6"/>
      <c r="M813" s="6"/>
      <c r="N813" s="6">
        <v>2</v>
      </c>
      <c r="O813" s="6">
        <v>2</v>
      </c>
      <c r="P813" s="6"/>
      <c r="Q813" s="6"/>
      <c r="R813" s="6"/>
      <c r="S813" s="6"/>
      <c r="T813" s="6"/>
      <c r="U813" s="6"/>
      <c r="V813" s="6"/>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5</v>
      </c>
      <c r="E815" s="6">
        <v>3</v>
      </c>
      <c r="F815" s="6"/>
      <c r="G815" s="6">
        <v>2</v>
      </c>
      <c r="H815" s="6"/>
      <c r="I815" s="6">
        <v>5</v>
      </c>
      <c r="J815" s="6">
        <v>3</v>
      </c>
      <c r="K815" s="6"/>
      <c r="L815" s="6">
        <v>2</v>
      </c>
      <c r="M815" s="6"/>
      <c r="N815" s="6">
        <v>10</v>
      </c>
      <c r="O815" s="6">
        <v>6</v>
      </c>
      <c r="P815" s="6"/>
      <c r="Q815" s="6">
        <v>4</v>
      </c>
      <c r="R815" s="6"/>
      <c r="S815" s="6"/>
      <c r="T815" s="6"/>
      <c r="U815" s="6"/>
      <c r="V815" s="6"/>
      <c r="W815" s="6"/>
      <c r="X815" s="5">
        <v>274</v>
      </c>
    </row>
    <row r="816" spans="1:24" ht="12.75" hidden="1">
      <c r="A816" s="88">
        <v>304090100</v>
      </c>
      <c r="B816" s="30" t="s">
        <v>1832</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c r="A817" s="88">
        <v>304090200</v>
      </c>
      <c r="B817" s="30" t="s">
        <v>1833</v>
      </c>
      <c r="C817" s="98"/>
      <c r="D817" s="6">
        <v>13</v>
      </c>
      <c r="E817" s="6">
        <v>5</v>
      </c>
      <c r="F817" s="6"/>
      <c r="G817" s="6">
        <v>8</v>
      </c>
      <c r="H817" s="6"/>
      <c r="I817" s="6">
        <v>92</v>
      </c>
      <c r="J817" s="6">
        <v>21</v>
      </c>
      <c r="K817" s="6"/>
      <c r="L817" s="6">
        <v>71</v>
      </c>
      <c r="M817" s="6"/>
      <c r="N817" s="6">
        <v>46</v>
      </c>
      <c r="O817" s="6">
        <v>26</v>
      </c>
      <c r="P817" s="6"/>
      <c r="Q817" s="6">
        <v>20</v>
      </c>
      <c r="R817" s="6"/>
      <c r="S817" s="6">
        <v>59</v>
      </c>
      <c r="T817" s="6"/>
      <c r="U817" s="6"/>
      <c r="V817" s="6">
        <v>59</v>
      </c>
      <c r="W817" s="6"/>
      <c r="X817" s="5">
        <v>280</v>
      </c>
    </row>
    <row r="818" spans="1:24" ht="12.75" hidden="1">
      <c r="A818" s="88">
        <v>304090300</v>
      </c>
      <c r="B818" s="30" t="s">
        <v>1834</v>
      </c>
      <c r="C818" s="98"/>
      <c r="D818" s="6"/>
      <c r="E818" s="6"/>
      <c r="F818" s="6"/>
      <c r="G818" s="6"/>
      <c r="H818" s="6"/>
      <c r="I818" s="6"/>
      <c r="J818" s="6"/>
      <c r="K818" s="6"/>
      <c r="L818" s="6"/>
      <c r="M818" s="6"/>
      <c r="N818" s="6"/>
      <c r="O818" s="6"/>
      <c r="P818" s="6"/>
      <c r="Q818" s="6"/>
      <c r="R818" s="6"/>
      <c r="S818" s="6"/>
      <c r="T818" s="6"/>
      <c r="U818" s="6"/>
      <c r="V818" s="6"/>
      <c r="W818" s="6"/>
      <c r="X818" s="5">
        <v>268</v>
      </c>
    </row>
    <row r="819" spans="1:24" ht="12.75">
      <c r="A819" s="88">
        <v>305000000</v>
      </c>
      <c r="B819" s="30" t="s">
        <v>1835</v>
      </c>
      <c r="C819" s="98"/>
      <c r="D819" s="6"/>
      <c r="E819" s="6"/>
      <c r="F819" s="6"/>
      <c r="G819" s="6"/>
      <c r="H819" s="6"/>
      <c r="I819" s="6">
        <v>4</v>
      </c>
      <c r="J819" s="6">
        <v>3</v>
      </c>
      <c r="K819" s="6"/>
      <c r="L819" s="6">
        <v>1</v>
      </c>
      <c r="M819" s="6"/>
      <c r="N819" s="6">
        <v>3</v>
      </c>
      <c r="O819" s="6">
        <v>3</v>
      </c>
      <c r="P819" s="6"/>
      <c r="Q819" s="6"/>
      <c r="R819" s="6"/>
      <c r="S819" s="6">
        <v>1</v>
      </c>
      <c r="T819" s="6"/>
      <c r="U819" s="6"/>
      <c r="V819" s="6">
        <v>1</v>
      </c>
      <c r="W819" s="6"/>
      <c r="X819" s="5">
        <v>351</v>
      </c>
    </row>
    <row r="820" spans="1:24" ht="12.75">
      <c r="A820" s="88">
        <v>305010000</v>
      </c>
      <c r="B820" s="30" t="s">
        <v>1836</v>
      </c>
      <c r="C820" s="98"/>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c r="A821" s="88">
        <v>305010100</v>
      </c>
      <c r="B821" s="30" t="s">
        <v>1837</v>
      </c>
      <c r="C821" s="98"/>
      <c r="D821" s="6">
        <v>2</v>
      </c>
      <c r="E821" s="6">
        <v>1</v>
      </c>
      <c r="F821" s="6"/>
      <c r="G821" s="6">
        <v>1</v>
      </c>
      <c r="H821" s="6"/>
      <c r="I821" s="6"/>
      <c r="J821" s="6"/>
      <c r="K821" s="6"/>
      <c r="L821" s="6"/>
      <c r="M821" s="6"/>
      <c r="N821" s="6">
        <v>1</v>
      </c>
      <c r="O821" s="6">
        <v>1</v>
      </c>
      <c r="P821" s="6"/>
      <c r="Q821" s="6"/>
      <c r="R821" s="6"/>
      <c r="S821" s="6">
        <v>1</v>
      </c>
      <c r="T821" s="6"/>
      <c r="U821" s="6"/>
      <c r="V821" s="6">
        <v>1</v>
      </c>
      <c r="W821" s="6"/>
      <c r="X821" s="5">
        <v>303</v>
      </c>
    </row>
    <row r="822" spans="1:24" ht="25.5">
      <c r="A822" s="88">
        <v>305010200</v>
      </c>
      <c r="B822" s="30" t="s">
        <v>1838</v>
      </c>
      <c r="C822" s="98"/>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5.5" hidden="1">
      <c r="A823" s="88">
        <v>305010300</v>
      </c>
      <c r="B823" s="30" t="s">
        <v>1839</v>
      </c>
      <c r="C823" s="98"/>
      <c r="D823" s="6"/>
      <c r="E823" s="6"/>
      <c r="F823" s="6"/>
      <c r="G823" s="6"/>
      <c r="H823" s="6"/>
      <c r="I823" s="6"/>
      <c r="J823" s="6"/>
      <c r="K823" s="6"/>
      <c r="L823" s="6"/>
      <c r="M823" s="6"/>
      <c r="N823" s="6"/>
      <c r="O823" s="6"/>
      <c r="P823" s="6"/>
      <c r="Q823" s="6"/>
      <c r="R823" s="6"/>
      <c r="S823" s="6"/>
      <c r="T823" s="6"/>
      <c r="U823" s="6"/>
      <c r="V823" s="6"/>
      <c r="W823" s="6"/>
      <c r="X823" s="5">
        <v>357</v>
      </c>
    </row>
    <row r="824" spans="1:24" ht="12.75">
      <c r="A824" s="88">
        <v>305010400</v>
      </c>
      <c r="B824" s="30" t="s">
        <v>1840</v>
      </c>
      <c r="C824" s="98"/>
      <c r="D824" s="6">
        <v>2</v>
      </c>
      <c r="E824" s="6">
        <v>2</v>
      </c>
      <c r="F824" s="6"/>
      <c r="G824" s="6"/>
      <c r="H824" s="6"/>
      <c r="I824" s="6">
        <v>2</v>
      </c>
      <c r="J824" s="6">
        <v>1</v>
      </c>
      <c r="K824" s="6"/>
      <c r="L824" s="6">
        <v>1</v>
      </c>
      <c r="M824" s="6"/>
      <c r="N824" s="6">
        <v>3</v>
      </c>
      <c r="O824" s="6">
        <v>3</v>
      </c>
      <c r="P824" s="6"/>
      <c r="Q824" s="6"/>
      <c r="R824" s="6"/>
      <c r="S824" s="6">
        <v>1</v>
      </c>
      <c r="T824" s="6"/>
      <c r="U824" s="6"/>
      <c r="V824" s="6">
        <v>1</v>
      </c>
      <c r="W824" s="6"/>
      <c r="X824" s="5">
        <v>327</v>
      </c>
    </row>
    <row r="825" spans="1:24" ht="12.75" hidden="1">
      <c r="A825" s="88">
        <v>305010500</v>
      </c>
      <c r="B825" s="30" t="s">
        <v>1841</v>
      </c>
      <c r="C825" s="98"/>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1</v>
      </c>
      <c r="E829" s="6"/>
      <c r="F829" s="6"/>
      <c r="G829" s="6">
        <v>1</v>
      </c>
      <c r="H829" s="6"/>
      <c r="I829" s="6">
        <v>5</v>
      </c>
      <c r="J829" s="6">
        <v>2</v>
      </c>
      <c r="K829" s="6"/>
      <c r="L829" s="6">
        <v>3</v>
      </c>
      <c r="M829" s="6"/>
      <c r="N829" s="6">
        <v>3</v>
      </c>
      <c r="O829" s="6">
        <v>2</v>
      </c>
      <c r="P829" s="6"/>
      <c r="Q829" s="6">
        <v>1</v>
      </c>
      <c r="R829" s="6"/>
      <c r="S829" s="6">
        <v>3</v>
      </c>
      <c r="T829" s="6"/>
      <c r="U829" s="6"/>
      <c r="V829" s="6">
        <v>3</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4</v>
      </c>
      <c r="J831" s="6">
        <v>2</v>
      </c>
      <c r="K831" s="6"/>
      <c r="L831" s="6">
        <v>2</v>
      </c>
      <c r="M831" s="6"/>
      <c r="N831" s="6">
        <v>4</v>
      </c>
      <c r="O831" s="6">
        <v>2</v>
      </c>
      <c r="P831" s="6"/>
      <c r="Q831" s="6">
        <v>2</v>
      </c>
      <c r="R831" s="6"/>
      <c r="S831" s="6"/>
      <c r="T831" s="6"/>
      <c r="U831" s="6"/>
      <c r="V831" s="6"/>
      <c r="W831" s="6"/>
      <c r="X831" s="5">
        <v>315</v>
      </c>
    </row>
    <row r="832" spans="1:24" ht="12.75">
      <c r="A832" s="88">
        <v>305030000</v>
      </c>
      <c r="B832" s="30" t="s">
        <v>1848</v>
      </c>
      <c r="C832" s="98"/>
      <c r="D832" s="6">
        <v>1</v>
      </c>
      <c r="E832" s="6"/>
      <c r="F832" s="6"/>
      <c r="G832" s="6">
        <v>1</v>
      </c>
      <c r="H832" s="6"/>
      <c r="I832" s="6"/>
      <c r="J832" s="6"/>
      <c r="K832" s="6"/>
      <c r="L832" s="6"/>
      <c r="M832" s="6"/>
      <c r="N832" s="6"/>
      <c r="O832" s="6"/>
      <c r="P832" s="6"/>
      <c r="Q832" s="6"/>
      <c r="R832" s="6"/>
      <c r="S832" s="6">
        <v>1</v>
      </c>
      <c r="T832" s="6"/>
      <c r="U832" s="6"/>
      <c r="V832" s="6">
        <v>1</v>
      </c>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8">
        <v>306010000</v>
      </c>
      <c r="B834" s="30" t="s">
        <v>1850</v>
      </c>
      <c r="C834" s="98"/>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3</v>
      </c>
      <c r="E836" s="6">
        <v>1</v>
      </c>
      <c r="F836" s="6"/>
      <c r="G836" s="6">
        <v>2</v>
      </c>
      <c r="H836" s="6"/>
      <c r="I836" s="6"/>
      <c r="J836" s="6"/>
      <c r="K836" s="6"/>
      <c r="L836" s="6"/>
      <c r="M836" s="6"/>
      <c r="N836" s="6">
        <v>2</v>
      </c>
      <c r="O836" s="6">
        <v>1</v>
      </c>
      <c r="P836" s="6"/>
      <c r="Q836" s="6">
        <v>1</v>
      </c>
      <c r="R836" s="6"/>
      <c r="S836" s="6">
        <v>1</v>
      </c>
      <c r="T836" s="6"/>
      <c r="U836" s="6"/>
      <c r="V836" s="6">
        <v>1</v>
      </c>
      <c r="W836" s="6"/>
      <c r="X836" s="5">
        <v>315</v>
      </c>
    </row>
    <row r="837" spans="1:24" ht="12.75">
      <c r="A837" s="88">
        <v>307010000</v>
      </c>
      <c r="B837" s="30" t="s">
        <v>1853</v>
      </c>
      <c r="C837" s="98"/>
      <c r="D837" s="6">
        <v>5</v>
      </c>
      <c r="E837" s="6">
        <v>1</v>
      </c>
      <c r="F837" s="6"/>
      <c r="G837" s="6">
        <v>4</v>
      </c>
      <c r="H837" s="6"/>
      <c r="I837" s="6">
        <v>4</v>
      </c>
      <c r="J837" s="6"/>
      <c r="K837" s="6"/>
      <c r="L837" s="6">
        <v>4</v>
      </c>
      <c r="M837" s="6"/>
      <c r="N837" s="6">
        <v>7</v>
      </c>
      <c r="O837" s="6">
        <v>1</v>
      </c>
      <c r="P837" s="6"/>
      <c r="Q837" s="6">
        <v>6</v>
      </c>
      <c r="R837" s="6"/>
      <c r="S837" s="6">
        <v>2</v>
      </c>
      <c r="T837" s="6"/>
      <c r="U837" s="6"/>
      <c r="V837" s="6">
        <v>2</v>
      </c>
      <c r="W837" s="6"/>
      <c r="X837" s="5">
        <v>292</v>
      </c>
    </row>
    <row r="838" spans="1:24" ht="12.75">
      <c r="A838" s="88">
        <v>307020000</v>
      </c>
      <c r="B838" s="30" t="s">
        <v>1854</v>
      </c>
      <c r="C838" s="98"/>
      <c r="D838" s="6">
        <v>1</v>
      </c>
      <c r="E838" s="6"/>
      <c r="F838" s="6"/>
      <c r="G838" s="6">
        <v>1</v>
      </c>
      <c r="H838" s="6"/>
      <c r="I838" s="6">
        <v>4</v>
      </c>
      <c r="J838" s="6">
        <v>2</v>
      </c>
      <c r="K838" s="6"/>
      <c r="L838" s="6">
        <v>2</v>
      </c>
      <c r="M838" s="6"/>
      <c r="N838" s="6">
        <v>4</v>
      </c>
      <c r="O838" s="6">
        <v>2</v>
      </c>
      <c r="P838" s="6"/>
      <c r="Q838" s="6">
        <v>2</v>
      </c>
      <c r="R838" s="6"/>
      <c r="S838" s="6">
        <v>1</v>
      </c>
      <c r="T838" s="6"/>
      <c r="U838" s="6"/>
      <c r="V838" s="6">
        <v>1</v>
      </c>
      <c r="W838" s="6"/>
      <c r="X838" s="5">
        <v>292</v>
      </c>
    </row>
    <row r="839" spans="1:24" ht="12.75" hidden="1">
      <c r="A839" s="88">
        <v>308000000</v>
      </c>
      <c r="B839" s="30" t="s">
        <v>1855</v>
      </c>
      <c r="C839" s="98"/>
      <c r="D839" s="6"/>
      <c r="E839" s="6"/>
      <c r="F839" s="6"/>
      <c r="G839" s="6"/>
      <c r="H839" s="6"/>
      <c r="I839" s="6"/>
      <c r="J839" s="6"/>
      <c r="K839" s="6"/>
      <c r="L839" s="6"/>
      <c r="M839" s="6"/>
      <c r="N839" s="6"/>
      <c r="O839" s="6"/>
      <c r="P839" s="6"/>
      <c r="Q839" s="6"/>
      <c r="R839" s="6"/>
      <c r="S839" s="6"/>
      <c r="T839" s="6"/>
      <c r="U839" s="6"/>
      <c r="V839" s="6"/>
      <c r="W839" s="6"/>
      <c r="X839" s="5">
        <v>283</v>
      </c>
    </row>
    <row r="840" spans="1:24" ht="12.75">
      <c r="A840" s="88">
        <v>308010000</v>
      </c>
      <c r="B840" s="30" t="s">
        <v>1856</v>
      </c>
      <c r="C840" s="98"/>
      <c r="D840" s="6">
        <v>1</v>
      </c>
      <c r="E840" s="6"/>
      <c r="F840" s="6"/>
      <c r="G840" s="6">
        <v>1</v>
      </c>
      <c r="H840" s="6"/>
      <c r="I840" s="6"/>
      <c r="J840" s="6"/>
      <c r="K840" s="6"/>
      <c r="L840" s="6"/>
      <c r="M840" s="6"/>
      <c r="N840" s="6"/>
      <c r="O840" s="6"/>
      <c r="P840" s="6"/>
      <c r="Q840" s="6"/>
      <c r="R840" s="6"/>
      <c r="S840" s="6">
        <v>1</v>
      </c>
      <c r="T840" s="6"/>
      <c r="U840" s="6"/>
      <c r="V840" s="6">
        <v>1</v>
      </c>
      <c r="W840" s="6"/>
      <c r="X840" s="5">
        <v>315</v>
      </c>
    </row>
    <row r="841" spans="1:24" ht="12.75">
      <c r="A841" s="88">
        <v>308020000</v>
      </c>
      <c r="B841" s="30" t="s">
        <v>1857</v>
      </c>
      <c r="C841" s="98"/>
      <c r="D841" s="6"/>
      <c r="E841" s="6"/>
      <c r="F841" s="6"/>
      <c r="G841" s="6"/>
      <c r="H841" s="6"/>
      <c r="I841" s="6">
        <v>1</v>
      </c>
      <c r="J841" s="6">
        <v>1</v>
      </c>
      <c r="K841" s="6"/>
      <c r="L841" s="6"/>
      <c r="M841" s="6"/>
      <c r="N841" s="6">
        <v>1</v>
      </c>
      <c r="O841" s="6">
        <v>1</v>
      </c>
      <c r="P841" s="6"/>
      <c r="Q841" s="6"/>
      <c r="R841" s="6"/>
      <c r="S841" s="6"/>
      <c r="T841" s="6"/>
      <c r="U841" s="6"/>
      <c r="V841" s="6"/>
      <c r="W841" s="6"/>
      <c r="X841" s="5">
        <v>274</v>
      </c>
    </row>
    <row r="842" spans="1:24" ht="12.75" hidden="1">
      <c r="A842" s="88">
        <v>308030000</v>
      </c>
      <c r="B842" s="30" t="s">
        <v>1858</v>
      </c>
      <c r="C842" s="98"/>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4</v>
      </c>
      <c r="E844" s="6"/>
      <c r="F844" s="6"/>
      <c r="G844" s="6">
        <v>4</v>
      </c>
      <c r="H844" s="6"/>
      <c r="I844" s="6">
        <v>28</v>
      </c>
      <c r="J844" s="6">
        <v>9</v>
      </c>
      <c r="K844" s="6"/>
      <c r="L844" s="6">
        <v>19</v>
      </c>
      <c r="M844" s="6"/>
      <c r="N844" s="6">
        <v>25</v>
      </c>
      <c r="O844" s="6">
        <v>9</v>
      </c>
      <c r="P844" s="6"/>
      <c r="Q844" s="6">
        <v>16</v>
      </c>
      <c r="R844" s="6"/>
      <c r="S844" s="6">
        <v>7</v>
      </c>
      <c r="T844" s="6"/>
      <c r="U844" s="6"/>
      <c r="V844" s="6">
        <v>7</v>
      </c>
      <c r="W844" s="6"/>
      <c r="X844" s="5">
        <v>240</v>
      </c>
    </row>
    <row r="845" spans="1:24" ht="12.75">
      <c r="A845" s="88">
        <v>310010000</v>
      </c>
      <c r="B845" s="30" t="s">
        <v>1861</v>
      </c>
      <c r="C845" s="98"/>
      <c r="D845" s="6">
        <v>15</v>
      </c>
      <c r="E845" s="6">
        <v>7</v>
      </c>
      <c r="F845" s="6"/>
      <c r="G845" s="6">
        <v>8</v>
      </c>
      <c r="H845" s="6"/>
      <c r="I845" s="6">
        <v>143</v>
      </c>
      <c r="J845" s="6">
        <v>66</v>
      </c>
      <c r="K845" s="6"/>
      <c r="L845" s="6">
        <v>77</v>
      </c>
      <c r="M845" s="6"/>
      <c r="N845" s="6">
        <v>133</v>
      </c>
      <c r="O845" s="6">
        <v>73</v>
      </c>
      <c r="P845" s="6"/>
      <c r="Q845" s="6">
        <v>60</v>
      </c>
      <c r="R845" s="6"/>
      <c r="S845" s="6">
        <v>25</v>
      </c>
      <c r="T845" s="6"/>
      <c r="U845" s="6"/>
      <c r="V845" s="6">
        <v>25</v>
      </c>
      <c r="W845" s="6"/>
      <c r="X845" s="5">
        <v>135</v>
      </c>
    </row>
    <row r="846" spans="1:24" ht="12.75">
      <c r="A846" s="88">
        <v>310020000</v>
      </c>
      <c r="B846" s="30" t="s">
        <v>1862</v>
      </c>
      <c r="C846" s="98"/>
      <c r="D846" s="6">
        <v>7</v>
      </c>
      <c r="E846" s="6">
        <v>3</v>
      </c>
      <c r="F846" s="6"/>
      <c r="G846" s="6">
        <v>4</v>
      </c>
      <c r="H846" s="6"/>
      <c r="I846" s="6">
        <v>62</v>
      </c>
      <c r="J846" s="6">
        <v>27</v>
      </c>
      <c r="K846" s="6"/>
      <c r="L846" s="6">
        <v>35</v>
      </c>
      <c r="M846" s="6"/>
      <c r="N846" s="6">
        <v>52</v>
      </c>
      <c r="O846" s="6">
        <v>30</v>
      </c>
      <c r="P846" s="6"/>
      <c r="Q846" s="6">
        <v>22</v>
      </c>
      <c r="R846" s="6"/>
      <c r="S846" s="6">
        <v>17</v>
      </c>
      <c r="T846" s="6"/>
      <c r="U846" s="6"/>
      <c r="V846" s="6">
        <v>17</v>
      </c>
      <c r="W846" s="6"/>
      <c r="X846" s="5">
        <v>153</v>
      </c>
    </row>
    <row r="847" spans="1:24" ht="12.75" hidden="1">
      <c r="A847" s="88">
        <v>310030000</v>
      </c>
      <c r="B847" s="30" t="s">
        <v>1863</v>
      </c>
      <c r="C847" s="98"/>
      <c r="D847" s="6"/>
      <c r="E847" s="6"/>
      <c r="F847" s="6"/>
      <c r="G847" s="6"/>
      <c r="H847" s="6"/>
      <c r="I847" s="6"/>
      <c r="J847" s="6"/>
      <c r="K847" s="6"/>
      <c r="L847" s="6"/>
      <c r="M847" s="6"/>
      <c r="N847" s="6"/>
      <c r="O847" s="6"/>
      <c r="P847" s="6"/>
      <c r="Q847" s="6"/>
      <c r="R847" s="6"/>
      <c r="S847" s="6"/>
      <c r="T847" s="6"/>
      <c r="U847" s="6"/>
      <c r="V847" s="6"/>
      <c r="W847" s="6"/>
      <c r="X847" s="5">
        <v>296</v>
      </c>
    </row>
    <row r="848" spans="1:24" ht="12.75">
      <c r="A848" s="88">
        <v>310040000</v>
      </c>
      <c r="B848" s="30" t="s">
        <v>1864</v>
      </c>
      <c r="C848" s="98"/>
      <c r="D848" s="6">
        <v>4</v>
      </c>
      <c r="E848" s="6">
        <v>1</v>
      </c>
      <c r="F848" s="6"/>
      <c r="G848" s="6">
        <v>3</v>
      </c>
      <c r="H848" s="6"/>
      <c r="I848" s="6">
        <v>11</v>
      </c>
      <c r="J848" s="6">
        <v>1</v>
      </c>
      <c r="K848" s="6"/>
      <c r="L848" s="6">
        <v>10</v>
      </c>
      <c r="M848" s="6"/>
      <c r="N848" s="6">
        <v>15</v>
      </c>
      <c r="O848" s="6">
        <v>2</v>
      </c>
      <c r="P848" s="6"/>
      <c r="Q848" s="6">
        <v>13</v>
      </c>
      <c r="R848" s="6"/>
      <c r="S848" s="6"/>
      <c r="T848" s="6"/>
      <c r="U848" s="6"/>
      <c r="V848" s="6"/>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1867</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1868</v>
      </c>
      <c r="C852" s="98"/>
      <c r="D852" s="6">
        <v>5</v>
      </c>
      <c r="E852" s="6">
        <v>1</v>
      </c>
      <c r="F852" s="6"/>
      <c r="G852" s="6">
        <v>4</v>
      </c>
      <c r="H852" s="6"/>
      <c r="I852" s="6">
        <v>3</v>
      </c>
      <c r="J852" s="6"/>
      <c r="K852" s="6"/>
      <c r="L852" s="6">
        <v>3</v>
      </c>
      <c r="M852" s="6"/>
      <c r="N852" s="6">
        <v>7</v>
      </c>
      <c r="O852" s="6">
        <v>1</v>
      </c>
      <c r="P852" s="6"/>
      <c r="Q852" s="6">
        <v>6</v>
      </c>
      <c r="R852" s="6"/>
      <c r="S852" s="6">
        <v>1</v>
      </c>
      <c r="T852" s="6"/>
      <c r="U852" s="6"/>
      <c r="V852" s="6">
        <v>1</v>
      </c>
      <c r="W852" s="6"/>
      <c r="X852" s="5">
        <v>362</v>
      </c>
    </row>
    <row r="853" spans="1:24" ht="12.75" hidden="1">
      <c r="A853" s="88">
        <v>311010000</v>
      </c>
      <c r="B853" s="30" t="s">
        <v>1869</v>
      </c>
      <c r="C853" s="98"/>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8">
        <v>311010100</v>
      </c>
      <c r="B854" s="30" t="s">
        <v>1870</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8">
        <v>311010200</v>
      </c>
      <c r="B855" s="30" t="s">
        <v>1871</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8">
        <v>311020000</v>
      </c>
      <c r="B856" s="30" t="s">
        <v>1872</v>
      </c>
      <c r="C856" s="98"/>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8">
        <v>311030000</v>
      </c>
      <c r="B857" s="30" t="s">
        <v>1873</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1874</v>
      </c>
      <c r="C858" s="98"/>
      <c r="D858" s="6"/>
      <c r="E858" s="6"/>
      <c r="F858" s="6"/>
      <c r="G858" s="6"/>
      <c r="H858" s="6"/>
      <c r="I858" s="6">
        <v>1</v>
      </c>
      <c r="J858" s="6"/>
      <c r="K858" s="6"/>
      <c r="L858" s="6">
        <v>1</v>
      </c>
      <c r="M858" s="6"/>
      <c r="N858" s="6"/>
      <c r="O858" s="6"/>
      <c r="P858" s="6"/>
      <c r="Q858" s="6"/>
      <c r="R858" s="6"/>
      <c r="S858" s="6">
        <v>1</v>
      </c>
      <c r="T858" s="6"/>
      <c r="U858" s="6"/>
      <c r="V858" s="6">
        <v>1</v>
      </c>
      <c r="W858" s="6"/>
      <c r="X858" s="5">
        <v>315</v>
      </c>
    </row>
    <row r="859" spans="1:24" ht="12.75" hidden="1">
      <c r="A859" s="88">
        <v>313000000</v>
      </c>
      <c r="B859" s="30" t="s">
        <v>1875</v>
      </c>
      <c r="C859" s="98"/>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8">
        <v>314000000</v>
      </c>
      <c r="B860" s="30" t="s">
        <v>1876</v>
      </c>
      <c r="C860" s="98"/>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6</v>
      </c>
      <c r="E862" s="32">
        <f>SUM(E863:E895)</f>
        <v>0</v>
      </c>
      <c r="F862" s="32">
        <f>SUM(F863:F895)</f>
        <v>0</v>
      </c>
      <c r="G862" s="32">
        <f>SUM(G863:G895)</f>
        <v>6</v>
      </c>
      <c r="H862" s="32">
        <f>SUM(H863:H895)</f>
        <v>0</v>
      </c>
      <c r="I862" s="32">
        <f>SUM(J862:M862)</f>
        <v>68</v>
      </c>
      <c r="J862" s="32">
        <f>SUM(J863:J895)</f>
        <v>16</v>
      </c>
      <c r="K862" s="32">
        <f>SUM(K863:K895)</f>
        <v>0</v>
      </c>
      <c r="L862" s="32">
        <f>SUM(L863:L895)</f>
        <v>52</v>
      </c>
      <c r="M862" s="32">
        <f>SUM(M863:M895)</f>
        <v>0</v>
      </c>
      <c r="N862" s="32">
        <f>SUM(O862:R862)</f>
        <v>59</v>
      </c>
      <c r="O862" s="32">
        <f>SUM(O863:O895)</f>
        <v>16</v>
      </c>
      <c r="P862" s="32">
        <f>SUM(P863:P895)</f>
        <v>0</v>
      </c>
      <c r="Q862" s="32">
        <f>SUM(Q863:Q895)</f>
        <v>43</v>
      </c>
      <c r="R862" s="32">
        <f>SUM(R863:R895)</f>
        <v>0</v>
      </c>
      <c r="S862" s="32">
        <f>SUM(T862:W862)</f>
        <v>15</v>
      </c>
      <c r="T862" s="32">
        <f>SUM(T863:T895)</f>
        <v>0</v>
      </c>
      <c r="U862" s="32">
        <f>SUM(U863:U895)</f>
        <v>0</v>
      </c>
      <c r="V862" s="32">
        <f>SUM(V863:V895)</f>
        <v>15</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8">
        <v>331010000</v>
      </c>
      <c r="B864" s="30" t="s">
        <v>1878</v>
      </c>
      <c r="C864" s="98"/>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9">
        <v>331010100</v>
      </c>
      <c r="B865" s="42" t="s">
        <v>1879</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1880</v>
      </c>
      <c r="C866" s="98"/>
      <c r="D866" s="40">
        <v>4</v>
      </c>
      <c r="E866" s="40"/>
      <c r="F866" s="40"/>
      <c r="G866" s="40">
        <v>4</v>
      </c>
      <c r="H866" s="40"/>
      <c r="I866" s="40">
        <v>5</v>
      </c>
      <c r="J866" s="40">
        <v>1</v>
      </c>
      <c r="K866" s="40"/>
      <c r="L866" s="40">
        <v>4</v>
      </c>
      <c r="M866" s="40"/>
      <c r="N866" s="40">
        <v>5</v>
      </c>
      <c r="O866" s="40">
        <v>1</v>
      </c>
      <c r="P866" s="40"/>
      <c r="Q866" s="40">
        <v>4</v>
      </c>
      <c r="R866" s="40"/>
      <c r="S866" s="40">
        <v>4</v>
      </c>
      <c r="T866" s="40"/>
      <c r="U866" s="40"/>
      <c r="V866" s="40">
        <v>4</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c r="A868" s="89">
        <v>331020000</v>
      </c>
      <c r="B868" s="42" t="s">
        <v>1882</v>
      </c>
      <c r="C868" s="98"/>
      <c r="D868" s="40"/>
      <c r="E868" s="40"/>
      <c r="F868" s="40"/>
      <c r="G868" s="40"/>
      <c r="H868" s="40"/>
      <c r="I868" s="40">
        <v>1</v>
      </c>
      <c r="J868" s="40">
        <v>1</v>
      </c>
      <c r="K868" s="40"/>
      <c r="L868" s="40"/>
      <c r="M868" s="40"/>
      <c r="N868" s="40">
        <v>1</v>
      </c>
      <c r="O868" s="40">
        <v>1</v>
      </c>
      <c r="P868" s="40"/>
      <c r="Q868" s="40"/>
      <c r="R868" s="40"/>
      <c r="S868" s="40"/>
      <c r="T868" s="40"/>
      <c r="U868" s="40"/>
      <c r="V868" s="40"/>
      <c r="W868" s="40"/>
      <c r="X868" s="39">
        <v>205</v>
      </c>
      <c r="Y868" s="104"/>
      <c r="Z868" s="104"/>
    </row>
    <row r="869" spans="1:26" s="41" customFormat="1" ht="12.75">
      <c r="A869" s="89">
        <v>331030000</v>
      </c>
      <c r="B869" s="42" t="s">
        <v>1883</v>
      </c>
      <c r="C869" s="98"/>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4"/>
      <c r="Z869" s="104"/>
    </row>
    <row r="870" spans="1:26" s="41" customFormat="1" ht="25.5" hidden="1">
      <c r="A870" s="89">
        <v>331040000</v>
      </c>
      <c r="B870" s="42" t="s">
        <v>1884</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hidden="1">
      <c r="A871" s="89">
        <v>331050000</v>
      </c>
      <c r="B871" s="42" t="s">
        <v>1885</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1886</v>
      </c>
      <c r="C872" s="98"/>
      <c r="D872" s="40"/>
      <c r="E872" s="40"/>
      <c r="F872" s="40"/>
      <c r="G872" s="40"/>
      <c r="H872" s="40"/>
      <c r="I872" s="40">
        <v>2</v>
      </c>
      <c r="J872" s="40"/>
      <c r="K872" s="40"/>
      <c r="L872" s="40">
        <v>2</v>
      </c>
      <c r="M872" s="40"/>
      <c r="N872" s="40">
        <v>1</v>
      </c>
      <c r="O872" s="40"/>
      <c r="P872" s="40"/>
      <c r="Q872" s="40">
        <v>1</v>
      </c>
      <c r="R872" s="40"/>
      <c r="S872" s="40">
        <v>1</v>
      </c>
      <c r="T872" s="40"/>
      <c r="U872" s="40"/>
      <c r="V872" s="40">
        <v>1</v>
      </c>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1888</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c r="A875" s="89">
        <v>331060100</v>
      </c>
      <c r="B875" s="42" t="s">
        <v>1889</v>
      </c>
      <c r="C875" s="98"/>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4"/>
      <c r="Z875" s="104"/>
    </row>
    <row r="876" spans="1:26" s="41" customFormat="1" ht="12.75">
      <c r="A876" s="89">
        <v>331060101</v>
      </c>
      <c r="B876" s="42" t="s">
        <v>1890</v>
      </c>
      <c r="C876" s="98"/>
      <c r="D876" s="40"/>
      <c r="E876" s="40"/>
      <c r="F876" s="40"/>
      <c r="G876" s="40"/>
      <c r="H876" s="40"/>
      <c r="I876" s="40">
        <v>1</v>
      </c>
      <c r="J876" s="40"/>
      <c r="K876" s="40"/>
      <c r="L876" s="40">
        <v>1</v>
      </c>
      <c r="M876" s="40"/>
      <c r="N876" s="40"/>
      <c r="O876" s="40"/>
      <c r="P876" s="40"/>
      <c r="Q876" s="40"/>
      <c r="R876" s="40"/>
      <c r="S876" s="40">
        <v>1</v>
      </c>
      <c r="T876" s="40"/>
      <c r="U876" s="40"/>
      <c r="V876" s="40">
        <v>1</v>
      </c>
      <c r="W876" s="40"/>
      <c r="X876" s="39">
        <v>141</v>
      </c>
      <c r="Y876" s="104"/>
      <c r="Z876" s="104"/>
    </row>
    <row r="877" spans="1:26" s="41" customFormat="1" ht="12.75" hidden="1">
      <c r="A877" s="89">
        <v>331060200</v>
      </c>
      <c r="B877" s="42" t="s">
        <v>1891</v>
      </c>
      <c r="C877" s="98"/>
      <c r="D877" s="40"/>
      <c r="E877" s="40"/>
      <c r="F877" s="40"/>
      <c r="G877" s="40"/>
      <c r="H877" s="40"/>
      <c r="I877" s="40"/>
      <c r="J877" s="40"/>
      <c r="K877" s="40"/>
      <c r="L877" s="40"/>
      <c r="M877" s="40"/>
      <c r="N877" s="40"/>
      <c r="O877" s="40"/>
      <c r="P877" s="40"/>
      <c r="Q877" s="40"/>
      <c r="R877" s="40"/>
      <c r="S877" s="40"/>
      <c r="T877" s="40"/>
      <c r="U877" s="40"/>
      <c r="V877" s="40"/>
      <c r="W877" s="40"/>
      <c r="X877" s="39">
        <v>165</v>
      </c>
      <c r="Y877" s="104"/>
      <c r="Z877" s="104"/>
    </row>
    <row r="878" spans="1:26" s="41" customFormat="1" ht="12.75" hidden="1">
      <c r="A878" s="89">
        <v>331060201</v>
      </c>
      <c r="B878" s="42" t="s">
        <v>1890</v>
      </c>
      <c r="C878" s="98"/>
      <c r="D878" s="40"/>
      <c r="E878" s="40"/>
      <c r="F878" s="40"/>
      <c r="G878" s="40"/>
      <c r="H878" s="40"/>
      <c r="I878" s="40"/>
      <c r="J878" s="40"/>
      <c r="K878" s="40"/>
      <c r="L878" s="40"/>
      <c r="M878" s="40"/>
      <c r="N878" s="40"/>
      <c r="O878" s="40"/>
      <c r="P878" s="40"/>
      <c r="Q878" s="40"/>
      <c r="R878" s="40"/>
      <c r="S878" s="40"/>
      <c r="T878" s="40"/>
      <c r="U878" s="40"/>
      <c r="V878" s="40"/>
      <c r="W878" s="40"/>
      <c r="X878" s="39">
        <v>144</v>
      </c>
      <c r="Y878" s="104"/>
      <c r="Z878" s="104"/>
    </row>
    <row r="879" spans="1:26" s="41" customFormat="1" ht="12.75">
      <c r="A879" s="89">
        <v>331060300</v>
      </c>
      <c r="B879" s="42" t="s">
        <v>1892</v>
      </c>
      <c r="C879" s="98"/>
      <c r="D879" s="40">
        <v>2</v>
      </c>
      <c r="E879" s="40"/>
      <c r="F879" s="40"/>
      <c r="G879" s="40">
        <v>2</v>
      </c>
      <c r="H879" s="40"/>
      <c r="I879" s="40">
        <v>54</v>
      </c>
      <c r="J879" s="40">
        <v>14</v>
      </c>
      <c r="K879" s="40"/>
      <c r="L879" s="40">
        <v>40</v>
      </c>
      <c r="M879" s="40"/>
      <c r="N879" s="40">
        <v>47</v>
      </c>
      <c r="O879" s="40">
        <v>14</v>
      </c>
      <c r="P879" s="40"/>
      <c r="Q879" s="40">
        <v>33</v>
      </c>
      <c r="R879" s="40"/>
      <c r="S879" s="40">
        <v>9</v>
      </c>
      <c r="T879" s="40"/>
      <c r="U879" s="40"/>
      <c r="V879" s="40">
        <v>9</v>
      </c>
      <c r="W879" s="40"/>
      <c r="X879" s="39">
        <v>189</v>
      </c>
      <c r="Y879" s="104"/>
      <c r="Z879" s="104"/>
    </row>
    <row r="880" spans="1:26" s="41" customFormat="1" ht="12.75" hidden="1">
      <c r="A880" s="89">
        <v>331060301</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hidden="1">
      <c r="A882" s="89">
        <v>331080000</v>
      </c>
      <c r="B882" s="42" t="s">
        <v>1894</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ht="12.75" hidden="1">
      <c r="A883" s="89">
        <v>331090000</v>
      </c>
      <c r="B883" s="42" t="s">
        <v>1895</v>
      </c>
      <c r="C883" s="98"/>
      <c r="D883" s="40"/>
      <c r="E883" s="40"/>
      <c r="F883" s="40"/>
      <c r="G883" s="40"/>
      <c r="H883" s="40"/>
      <c r="I883" s="40"/>
      <c r="J883" s="40"/>
      <c r="K883" s="40"/>
      <c r="L883" s="40"/>
      <c r="M883" s="40"/>
      <c r="N883" s="40"/>
      <c r="O883" s="40"/>
      <c r="P883" s="40"/>
      <c r="Q883" s="40"/>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hidden="1">
      <c r="A888" s="89">
        <v>331410000</v>
      </c>
      <c r="B888" s="42" t="s">
        <v>1900</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12.75" hidden="1">
      <c r="A889" s="89">
        <v>331420000</v>
      </c>
      <c r="B889" s="42" t="s">
        <v>1901</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1902</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c r="A892" s="89">
        <v>331500000</v>
      </c>
      <c r="B892" s="42" t="s">
        <v>1904</v>
      </c>
      <c r="C892" s="98"/>
      <c r="D892" s="40"/>
      <c r="E892" s="40"/>
      <c r="F892" s="40"/>
      <c r="G892" s="40"/>
      <c r="H892" s="40"/>
      <c r="I892" s="40">
        <v>3</v>
      </c>
      <c r="J892" s="40"/>
      <c r="K892" s="40"/>
      <c r="L892" s="40">
        <v>3</v>
      </c>
      <c r="M892" s="40"/>
      <c r="N892" s="40">
        <v>3</v>
      </c>
      <c r="O892" s="40"/>
      <c r="P892" s="40"/>
      <c r="Q892" s="40">
        <v>3</v>
      </c>
      <c r="R892" s="40"/>
      <c r="S892" s="40"/>
      <c r="T892" s="40"/>
      <c r="U892" s="40"/>
      <c r="V892" s="40"/>
      <c r="W892" s="40"/>
      <c r="X892" s="39">
        <v>197</v>
      </c>
      <c r="Y892" s="104"/>
      <c r="Z892" s="104"/>
    </row>
    <row r="893" spans="1:26" s="41" customFormat="1" ht="12.75" hidden="1">
      <c r="A893" s="89">
        <v>331600000</v>
      </c>
      <c r="B893" s="42" t="s">
        <v>1905</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10</v>
      </c>
      <c r="J897" s="32">
        <v>1</v>
      </c>
      <c r="K897" s="32"/>
      <c r="L897" s="32">
        <v>9</v>
      </c>
      <c r="M897" s="32"/>
      <c r="N897" s="32">
        <v>9</v>
      </c>
      <c r="O897" s="32">
        <v>1</v>
      </c>
      <c r="P897" s="32"/>
      <c r="Q897" s="32">
        <v>8</v>
      </c>
      <c r="R897" s="32"/>
      <c r="S897" s="32">
        <v>1</v>
      </c>
      <c r="T897" s="32"/>
      <c r="U897" s="32"/>
      <c r="V897" s="32">
        <v>1</v>
      </c>
      <c r="W897" s="32"/>
      <c r="X897" s="34">
        <v>98</v>
      </c>
    </row>
    <row r="898" spans="1:24" ht="12.75">
      <c r="A898" s="91">
        <v>600020000</v>
      </c>
      <c r="B898" s="35" t="s">
        <v>44</v>
      </c>
      <c r="C898" s="97"/>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1">
        <v>600030000</v>
      </c>
      <c r="B899" s="35" t="s">
        <v>45</v>
      </c>
      <c r="C899" s="97"/>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1">
        <v>600040000</v>
      </c>
      <c r="B900" s="35" t="s">
        <v>46</v>
      </c>
      <c r="C900" s="97"/>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1">
        <v>600050000</v>
      </c>
      <c r="B901" s="35" t="s">
        <v>47</v>
      </c>
      <c r="C901" s="97"/>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1">
        <v>600060000</v>
      </c>
      <c r="B902" s="35" t="s">
        <v>38</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1">
        <v>600110000</v>
      </c>
      <c r="B907" s="35" t="s">
        <v>42</v>
      </c>
      <c r="C907" s="97"/>
      <c r="D907" s="32"/>
      <c r="E907" s="32"/>
      <c r="F907" s="32"/>
      <c r="G907" s="32"/>
      <c r="H907" s="32"/>
      <c r="I907" s="32">
        <v>22</v>
      </c>
      <c r="J907" s="32"/>
      <c r="K907" s="32"/>
      <c r="L907" s="32">
        <v>22</v>
      </c>
      <c r="M907" s="32"/>
      <c r="N907" s="32">
        <v>17</v>
      </c>
      <c r="O907" s="32"/>
      <c r="P907" s="32"/>
      <c r="Q907" s="32">
        <v>17</v>
      </c>
      <c r="R907" s="32"/>
      <c r="S907" s="32">
        <v>5</v>
      </c>
      <c r="T907" s="32"/>
      <c r="U907" s="32"/>
      <c r="V907" s="32">
        <v>5</v>
      </c>
      <c r="W907" s="32"/>
      <c r="X907" s="34">
        <v>156</v>
      </c>
    </row>
    <row r="908" spans="1:24" ht="12.75">
      <c r="A908" s="91">
        <v>600120000</v>
      </c>
      <c r="B908" s="35" t="s">
        <v>41</v>
      </c>
      <c r="C908" s="97"/>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1">
        <v>600130000</v>
      </c>
      <c r="B909" s="35" t="s">
        <v>52</v>
      </c>
      <c r="C909" s="97"/>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1">
        <v>600140000</v>
      </c>
      <c r="B910" s="35" t="s">
        <v>37</v>
      </c>
      <c r="C910" s="97"/>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1976</v>
      </c>
      <c r="B911" s="172"/>
      <c r="C911" s="99"/>
      <c r="D911" s="7">
        <f>SUM(E911:H911)</f>
        <v>85</v>
      </c>
      <c r="E911" s="7">
        <f>SUM(E756,E766,E862,E896:E910)</f>
        <v>26</v>
      </c>
      <c r="F911" s="7">
        <f>SUM(F756,F766,F862,F896:F910)</f>
        <v>0</v>
      </c>
      <c r="G911" s="7">
        <f>SUM(G756,G766,G862,G896:G910)</f>
        <v>59</v>
      </c>
      <c r="H911" s="7">
        <f>SUM(H756,H766,H862,H896:H910)</f>
        <v>0</v>
      </c>
      <c r="I911" s="7">
        <f>SUM(J911:M911)</f>
        <v>639</v>
      </c>
      <c r="J911" s="7">
        <f>SUM(J756,J766,J862,J896:J910)</f>
        <v>160</v>
      </c>
      <c r="K911" s="7">
        <f>SUM(K756,K766,K862,K896:K910)</f>
        <v>0</v>
      </c>
      <c r="L911" s="7">
        <f>SUM(L756,L766,L862,L896:L910)</f>
        <v>479</v>
      </c>
      <c r="M911" s="7">
        <f>SUM(M756,M766,M862,M896:M910)</f>
        <v>0</v>
      </c>
      <c r="N911" s="7">
        <f>SUM(O911:R911)</f>
        <v>560</v>
      </c>
      <c r="O911" s="7">
        <f>SUM(O756,O766,O862,O896:O910)</f>
        <v>186</v>
      </c>
      <c r="P911" s="7">
        <f>SUM(P756,P766,P862,P896:P910)</f>
        <v>0</v>
      </c>
      <c r="Q911" s="7">
        <f>SUM(Q756,Q766,Q862,Q896:Q910)</f>
        <v>374</v>
      </c>
      <c r="R911" s="7">
        <f>SUM(R756,R766,R862,R896:R910)</f>
        <v>0</v>
      </c>
      <c r="S911" s="7">
        <f>SUM(T911:W911)</f>
        <v>164</v>
      </c>
      <c r="T911" s="7">
        <f>SUM(T756,T766,T862,T896:T910)</f>
        <v>0</v>
      </c>
      <c r="U911" s="7">
        <f>SUM(U756,U766,U862,U896:U910)</f>
        <v>0</v>
      </c>
      <c r="V911" s="7">
        <f>SUM(V756,V766,V862,V896:V910)</f>
        <v>164</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59</v>
      </c>
      <c r="E913" s="32">
        <f>SUM(E914:E1467)</f>
        <v>0</v>
      </c>
      <c r="F913" s="32">
        <f>SUM(F914:F1467)</f>
        <v>0</v>
      </c>
      <c r="G913" s="32">
        <f>SUM(G914:G1467)</f>
        <v>59</v>
      </c>
      <c r="H913" s="32">
        <f>SUM(H914:H1467)</f>
        <v>0</v>
      </c>
      <c r="I913" s="32">
        <f>SUM(J913:M913)</f>
        <v>1013</v>
      </c>
      <c r="J913" s="32">
        <f>SUM(J914:J1467)</f>
        <v>5</v>
      </c>
      <c r="K913" s="32">
        <f>SUM(K914:K1467)</f>
        <v>0</v>
      </c>
      <c r="L913" s="32">
        <f>SUM(L914:L1467)</f>
        <v>1008</v>
      </c>
      <c r="M913" s="32">
        <f>SUM(M914:M1467)</f>
        <v>0</v>
      </c>
      <c r="N913" s="32">
        <f>SUM(O913:R913)</f>
        <v>972</v>
      </c>
      <c r="O913" s="32">
        <f>SUM(O914:O1467)</f>
        <v>5</v>
      </c>
      <c r="P913" s="32">
        <f>SUM(P914:P1467)</f>
        <v>0</v>
      </c>
      <c r="Q913" s="32">
        <f>SUM(Q914:Q1467)</f>
        <v>967</v>
      </c>
      <c r="R913" s="32">
        <f>SUM(R914:R1467)</f>
        <v>0</v>
      </c>
      <c r="S913" s="32">
        <f>SUM(T913:W913)</f>
        <v>100</v>
      </c>
      <c r="T913" s="32">
        <f>SUM(T914:T1467)</f>
        <v>0</v>
      </c>
      <c r="U913" s="32">
        <f>SUM(U914:U1467)</f>
        <v>0</v>
      </c>
      <c r="V913" s="32">
        <f>SUM(V914:V1467)</f>
        <v>100</v>
      </c>
      <c r="W913" s="32">
        <f>SUM(W914:W1467)</f>
        <v>0</v>
      </c>
      <c r="X913" s="33" t="s">
        <v>300</v>
      </c>
    </row>
    <row r="914" spans="1:24" ht="12.75" hidden="1">
      <c r="A914" s="88">
        <v>501010001</v>
      </c>
      <c r="B914" s="30" t="s">
        <v>1907</v>
      </c>
      <c r="C914" s="98"/>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1929</v>
      </c>
      <c r="C936" s="98"/>
      <c r="D936" s="40"/>
      <c r="E936" s="40"/>
      <c r="F936" s="40"/>
      <c r="G936" s="40"/>
      <c r="H936" s="40"/>
      <c r="I936" s="40">
        <v>4</v>
      </c>
      <c r="J936" s="40"/>
      <c r="K936" s="40"/>
      <c r="L936" s="40">
        <v>4</v>
      </c>
      <c r="M936" s="40"/>
      <c r="N936" s="40">
        <v>4</v>
      </c>
      <c r="O936" s="40"/>
      <c r="P936" s="40"/>
      <c r="Q936" s="40">
        <v>4</v>
      </c>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1203</v>
      </c>
      <c r="C991" s="98"/>
      <c r="D991" s="40"/>
      <c r="E991" s="40"/>
      <c r="F991" s="40"/>
      <c r="G991" s="40"/>
      <c r="H991" s="40"/>
      <c r="I991" s="40">
        <v>8</v>
      </c>
      <c r="J991" s="40"/>
      <c r="K991" s="40"/>
      <c r="L991" s="40">
        <v>8</v>
      </c>
      <c r="M991" s="40"/>
      <c r="N991" s="40">
        <v>7</v>
      </c>
      <c r="O991" s="40"/>
      <c r="P991" s="40"/>
      <c r="Q991" s="40">
        <v>7</v>
      </c>
      <c r="R991" s="40"/>
      <c r="S991" s="40">
        <v>1</v>
      </c>
      <c r="T991" s="40"/>
      <c r="U991" s="40"/>
      <c r="V991" s="40">
        <v>1</v>
      </c>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1208</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2214</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1210</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c r="A1001" s="89">
        <v>501030061</v>
      </c>
      <c r="B1001" s="42" t="s">
        <v>1212</v>
      </c>
      <c r="C1001" s="98"/>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1244</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7</v>
      </c>
      <c r="J1057" s="6"/>
      <c r="K1057" s="6"/>
      <c r="L1057" s="6">
        <v>7</v>
      </c>
      <c r="M1057" s="6"/>
      <c r="N1057" s="6">
        <v>4</v>
      </c>
      <c r="O1057" s="6"/>
      <c r="P1057" s="6"/>
      <c r="Q1057" s="6">
        <v>4</v>
      </c>
      <c r="R1057" s="6"/>
      <c r="S1057" s="6">
        <v>3</v>
      </c>
      <c r="T1057" s="6"/>
      <c r="U1057" s="6"/>
      <c r="V1057" s="6">
        <v>3</v>
      </c>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8">
        <v>501060020</v>
      </c>
      <c r="B1061" s="30" t="s">
        <v>1268</v>
      </c>
      <c r="C1061" s="98"/>
      <c r="D1061" s="6">
        <v>1</v>
      </c>
      <c r="E1061" s="6"/>
      <c r="F1061" s="6"/>
      <c r="G1061" s="6">
        <v>1</v>
      </c>
      <c r="H1061" s="6"/>
      <c r="I1061" s="6">
        <v>5</v>
      </c>
      <c r="J1061" s="6"/>
      <c r="K1061" s="6"/>
      <c r="L1061" s="6">
        <v>5</v>
      </c>
      <c r="M1061" s="6"/>
      <c r="N1061" s="6">
        <v>5</v>
      </c>
      <c r="O1061" s="6"/>
      <c r="P1061" s="6"/>
      <c r="Q1061" s="6">
        <v>5</v>
      </c>
      <c r="R1061" s="6"/>
      <c r="S1061" s="6">
        <v>1</v>
      </c>
      <c r="T1061" s="6"/>
      <c r="U1061" s="6"/>
      <c r="V1061" s="6">
        <v>1</v>
      </c>
      <c r="W1061" s="6"/>
      <c r="X1061" s="5">
        <v>151</v>
      </c>
    </row>
    <row r="1062" spans="1:24" ht="12.75">
      <c r="A1062" s="88">
        <v>501060021</v>
      </c>
      <c r="B1062" s="30" t="s">
        <v>1269</v>
      </c>
      <c r="C1062" s="98"/>
      <c r="D1062" s="6">
        <v>1</v>
      </c>
      <c r="E1062" s="6"/>
      <c r="F1062" s="6"/>
      <c r="G1062" s="6">
        <v>1</v>
      </c>
      <c r="H1062" s="6"/>
      <c r="I1062" s="6">
        <v>5</v>
      </c>
      <c r="J1062" s="6"/>
      <c r="K1062" s="6"/>
      <c r="L1062" s="6">
        <v>5</v>
      </c>
      <c r="M1062" s="6"/>
      <c r="N1062" s="6">
        <v>4</v>
      </c>
      <c r="O1062" s="6"/>
      <c r="P1062" s="6"/>
      <c r="Q1062" s="6">
        <v>4</v>
      </c>
      <c r="R1062" s="6"/>
      <c r="S1062" s="6">
        <v>2</v>
      </c>
      <c r="T1062" s="6"/>
      <c r="U1062" s="6"/>
      <c r="V1062" s="6">
        <v>2</v>
      </c>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1271</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1272</v>
      </c>
      <c r="C1065" s="98"/>
      <c r="D1065" s="6">
        <v>6</v>
      </c>
      <c r="E1065" s="6"/>
      <c r="F1065" s="6"/>
      <c r="G1065" s="6">
        <v>6</v>
      </c>
      <c r="H1065" s="6"/>
      <c r="I1065" s="6">
        <v>44</v>
      </c>
      <c r="J1065" s="6"/>
      <c r="K1065" s="6"/>
      <c r="L1065" s="6">
        <v>44</v>
      </c>
      <c r="M1065" s="6"/>
      <c r="N1065" s="6">
        <v>43</v>
      </c>
      <c r="O1065" s="6"/>
      <c r="P1065" s="6"/>
      <c r="Q1065" s="6">
        <v>43</v>
      </c>
      <c r="R1065" s="6"/>
      <c r="S1065" s="6">
        <v>7</v>
      </c>
      <c r="T1065" s="6"/>
      <c r="U1065" s="6"/>
      <c r="V1065" s="6">
        <v>7</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1274</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1275</v>
      </c>
      <c r="C1068" s="98"/>
      <c r="D1068" s="6"/>
      <c r="E1068" s="6"/>
      <c r="F1068" s="6"/>
      <c r="G1068" s="6"/>
      <c r="H1068" s="6"/>
      <c r="I1068" s="6">
        <v>36</v>
      </c>
      <c r="J1068" s="6"/>
      <c r="K1068" s="6"/>
      <c r="L1068" s="6">
        <v>36</v>
      </c>
      <c r="M1068" s="6"/>
      <c r="N1068" s="6">
        <v>28</v>
      </c>
      <c r="O1068" s="6"/>
      <c r="P1068" s="6"/>
      <c r="Q1068" s="6">
        <v>28</v>
      </c>
      <c r="R1068" s="6"/>
      <c r="S1068" s="6">
        <v>8</v>
      </c>
      <c r="T1068" s="6"/>
      <c r="U1068" s="6"/>
      <c r="V1068" s="6">
        <v>8</v>
      </c>
      <c r="W1068" s="6"/>
      <c r="X1068" s="5">
        <v>151</v>
      </c>
    </row>
    <row r="1069" spans="1:24" ht="25.5" hidden="1">
      <c r="A1069" s="88">
        <v>501060028</v>
      </c>
      <c r="B1069" s="30" t="s">
        <v>1276</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8">
        <v>501060029</v>
      </c>
      <c r="B1070" s="30" t="s">
        <v>1277</v>
      </c>
      <c r="C1070" s="98"/>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34</v>
      </c>
      <c r="E1075" s="6"/>
      <c r="F1075" s="6"/>
      <c r="G1075" s="6">
        <v>34</v>
      </c>
      <c r="H1075" s="6"/>
      <c r="I1075" s="6">
        <v>214</v>
      </c>
      <c r="J1075" s="6">
        <v>1</v>
      </c>
      <c r="K1075" s="6"/>
      <c r="L1075" s="6">
        <v>213</v>
      </c>
      <c r="M1075" s="6"/>
      <c r="N1075" s="6">
        <v>174</v>
      </c>
      <c r="O1075" s="6">
        <v>1</v>
      </c>
      <c r="P1075" s="6"/>
      <c r="Q1075" s="6">
        <v>173</v>
      </c>
      <c r="R1075" s="6"/>
      <c r="S1075" s="6">
        <v>74</v>
      </c>
      <c r="T1075" s="6"/>
      <c r="U1075" s="6"/>
      <c r="V1075" s="6">
        <v>74</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1293</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8">
        <v>501060046</v>
      </c>
      <c r="B1087" s="30" t="s">
        <v>1294</v>
      </c>
      <c r="C1087" s="98"/>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c r="A1102" s="89">
        <v>501060061</v>
      </c>
      <c r="B1102" s="42" t="s">
        <v>601</v>
      </c>
      <c r="C1102" s="98"/>
      <c r="D1102" s="40"/>
      <c r="E1102" s="40"/>
      <c r="F1102" s="40"/>
      <c r="G1102" s="40"/>
      <c r="H1102" s="40"/>
      <c r="I1102" s="40">
        <v>2</v>
      </c>
      <c r="J1102" s="40"/>
      <c r="K1102" s="40"/>
      <c r="L1102" s="40">
        <v>2</v>
      </c>
      <c r="M1102" s="40"/>
      <c r="N1102" s="40">
        <v>1</v>
      </c>
      <c r="O1102" s="40"/>
      <c r="P1102" s="40"/>
      <c r="Q1102" s="40">
        <v>1</v>
      </c>
      <c r="R1102" s="40"/>
      <c r="S1102" s="40">
        <v>1</v>
      </c>
      <c r="T1102" s="40"/>
      <c r="U1102" s="40"/>
      <c r="V1102" s="40">
        <v>1</v>
      </c>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1315</v>
      </c>
      <c r="C1113" s="98"/>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hidden="1">
      <c r="A1116" s="89">
        <v>501080002</v>
      </c>
      <c r="B1116" s="42" t="s">
        <v>1318</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v>3</v>
      </c>
      <c r="E1118" s="40"/>
      <c r="F1118" s="40"/>
      <c r="G1118" s="40">
        <v>3</v>
      </c>
      <c r="H1118" s="40"/>
      <c r="I1118" s="40">
        <v>16</v>
      </c>
      <c r="J1118" s="40">
        <v>2</v>
      </c>
      <c r="K1118" s="40"/>
      <c r="L1118" s="40">
        <v>14</v>
      </c>
      <c r="M1118" s="40"/>
      <c r="N1118" s="40">
        <v>18</v>
      </c>
      <c r="O1118" s="40">
        <v>2</v>
      </c>
      <c r="P1118" s="40"/>
      <c r="Q1118" s="40">
        <v>16</v>
      </c>
      <c r="R1118" s="40"/>
      <c r="S1118" s="40">
        <v>1</v>
      </c>
      <c r="T1118" s="40"/>
      <c r="U1118" s="40"/>
      <c r="V1118" s="40">
        <v>1</v>
      </c>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1325</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1327</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c r="E1130" s="40"/>
      <c r="F1130" s="40"/>
      <c r="G1130" s="40"/>
      <c r="H1130" s="40"/>
      <c r="I1130" s="40">
        <v>2</v>
      </c>
      <c r="J1130" s="40"/>
      <c r="K1130" s="40"/>
      <c r="L1130" s="40">
        <v>2</v>
      </c>
      <c r="M1130" s="40"/>
      <c r="N1130" s="40">
        <v>1</v>
      </c>
      <c r="O1130" s="40"/>
      <c r="P1130" s="40"/>
      <c r="Q1130" s="40">
        <v>1</v>
      </c>
      <c r="R1130" s="40"/>
      <c r="S1130" s="40">
        <v>1</v>
      </c>
      <c r="T1130" s="40"/>
      <c r="U1130" s="40"/>
      <c r="V1130" s="40">
        <v>1</v>
      </c>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1341</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c r="E1145" s="40"/>
      <c r="F1145" s="40"/>
      <c r="G1145" s="40"/>
      <c r="H1145" s="40"/>
      <c r="I1145" s="40">
        <v>6</v>
      </c>
      <c r="J1145" s="40"/>
      <c r="K1145" s="40"/>
      <c r="L1145" s="40">
        <v>6</v>
      </c>
      <c r="M1145" s="40"/>
      <c r="N1145" s="40">
        <v>6</v>
      </c>
      <c r="O1145" s="40"/>
      <c r="P1145" s="40"/>
      <c r="Q1145" s="40">
        <v>6</v>
      </c>
      <c r="R1145" s="40"/>
      <c r="S1145" s="40"/>
      <c r="T1145" s="40"/>
      <c r="U1145" s="40"/>
      <c r="V1145" s="40"/>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hidden="1">
      <c r="A1150" s="89">
        <v>501080036</v>
      </c>
      <c r="B1150" s="42" t="s">
        <v>1349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1358</v>
      </c>
      <c r="C1160" s="98"/>
      <c r="D1160" s="40">
        <v>1</v>
      </c>
      <c r="E1160" s="40"/>
      <c r="F1160" s="40"/>
      <c r="G1160" s="40">
        <v>1</v>
      </c>
      <c r="H1160" s="40"/>
      <c r="I1160" s="40">
        <v>7</v>
      </c>
      <c r="J1160" s="40"/>
      <c r="K1160" s="40"/>
      <c r="L1160" s="40">
        <v>7</v>
      </c>
      <c r="M1160" s="40"/>
      <c r="N1160" s="40">
        <v>8</v>
      </c>
      <c r="O1160" s="40"/>
      <c r="P1160" s="40"/>
      <c r="Q1160" s="40">
        <v>8</v>
      </c>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c r="A1201" s="89">
        <v>501080087</v>
      </c>
      <c r="B1201" s="42" t="s">
        <v>602</v>
      </c>
      <c r="C1201" s="98"/>
      <c r="D1201" s="40"/>
      <c r="E1201" s="40"/>
      <c r="F1201" s="40"/>
      <c r="G1201" s="40"/>
      <c r="H1201" s="40"/>
      <c r="I1201" s="40">
        <v>2</v>
      </c>
      <c r="J1201" s="40"/>
      <c r="K1201" s="40"/>
      <c r="L1201" s="40">
        <v>2</v>
      </c>
      <c r="M1201" s="40"/>
      <c r="N1201" s="40">
        <v>2</v>
      </c>
      <c r="O1201" s="40"/>
      <c r="P1201" s="40"/>
      <c r="Q1201" s="40">
        <v>2</v>
      </c>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hidden="1">
      <c r="A1218" s="89">
        <v>501100003</v>
      </c>
      <c r="B1218" s="42" t="s">
        <v>1411</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c r="A1219" s="89">
        <v>501100004</v>
      </c>
      <c r="B1219" s="42" t="s">
        <v>1412</v>
      </c>
      <c r="C1219" s="98"/>
      <c r="D1219" s="40">
        <v>1</v>
      </c>
      <c r="E1219" s="40"/>
      <c r="F1219" s="40"/>
      <c r="G1219" s="40">
        <v>1</v>
      </c>
      <c r="H1219" s="40"/>
      <c r="I1219" s="40">
        <v>1</v>
      </c>
      <c r="J1219" s="40"/>
      <c r="K1219" s="40"/>
      <c r="L1219" s="40">
        <v>1</v>
      </c>
      <c r="M1219" s="40"/>
      <c r="N1219" s="40">
        <v>2</v>
      </c>
      <c r="O1219" s="40"/>
      <c r="P1219" s="40"/>
      <c r="Q1219" s="40">
        <v>2</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1419</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c r="A1227" s="89">
        <v>501110002</v>
      </c>
      <c r="B1227" s="42" t="s">
        <v>2358</v>
      </c>
      <c r="C1227" s="98"/>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1511</v>
      </c>
      <c r="C1231" s="98"/>
      <c r="D1231" s="40"/>
      <c r="E1231" s="40"/>
      <c r="F1231" s="40"/>
      <c r="G1231" s="40"/>
      <c r="H1231" s="40"/>
      <c r="I1231" s="40">
        <v>5</v>
      </c>
      <c r="J1231" s="40"/>
      <c r="K1231" s="40"/>
      <c r="L1231" s="40">
        <v>5</v>
      </c>
      <c r="M1231" s="40"/>
      <c r="N1231" s="40">
        <v>5</v>
      </c>
      <c r="O1231" s="40"/>
      <c r="P1231" s="40"/>
      <c r="Q1231" s="40">
        <v>5</v>
      </c>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1508</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501110009</v>
      </c>
      <c r="B1234" s="42" t="s">
        <v>1507</v>
      </c>
      <c r="C1234" s="98"/>
      <c r="D1234" s="40"/>
      <c r="E1234" s="40"/>
      <c r="F1234" s="40"/>
      <c r="G1234" s="40"/>
      <c r="H1234" s="40"/>
      <c r="I1234" s="40">
        <v>8</v>
      </c>
      <c r="J1234" s="40"/>
      <c r="K1234" s="40"/>
      <c r="L1234" s="40">
        <v>8</v>
      </c>
      <c r="M1234" s="40"/>
      <c r="N1234" s="40">
        <v>8</v>
      </c>
      <c r="O1234" s="40"/>
      <c r="P1234" s="40"/>
      <c r="Q1234" s="40">
        <v>8</v>
      </c>
      <c r="R1234" s="40"/>
      <c r="S1234" s="40"/>
      <c r="T1234" s="40"/>
      <c r="U1234" s="40"/>
      <c r="V1234" s="40"/>
      <c r="W1234" s="40"/>
      <c r="X1234" s="39">
        <v>120</v>
      </c>
      <c r="Y1234" s="104"/>
      <c r="Z1234" s="104"/>
    </row>
    <row r="1235" spans="1:26" s="41" customFormat="1" ht="25.5" hidden="1">
      <c r="A1235" s="89">
        <v>501110010</v>
      </c>
      <c r="B1235" s="42" t="s">
        <v>1421</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1422</v>
      </c>
      <c r="C1236" s="98"/>
      <c r="D1236" s="40"/>
      <c r="E1236" s="40"/>
      <c r="F1236" s="40"/>
      <c r="G1236" s="40"/>
      <c r="H1236" s="40"/>
      <c r="I1236" s="40">
        <v>300</v>
      </c>
      <c r="J1236" s="40"/>
      <c r="K1236" s="40"/>
      <c r="L1236" s="40">
        <v>300</v>
      </c>
      <c r="M1236" s="40"/>
      <c r="N1236" s="40">
        <v>300</v>
      </c>
      <c r="O1236" s="40"/>
      <c r="P1236" s="40"/>
      <c r="Q1236" s="40">
        <v>300</v>
      </c>
      <c r="R1236" s="40"/>
      <c r="S1236" s="40"/>
      <c r="T1236" s="40"/>
      <c r="U1236" s="40"/>
      <c r="V1236" s="40"/>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c r="E1238" s="40"/>
      <c r="F1238" s="40"/>
      <c r="G1238" s="40"/>
      <c r="H1238" s="40"/>
      <c r="I1238" s="40">
        <v>18</v>
      </c>
      <c r="J1238" s="40"/>
      <c r="K1238" s="40"/>
      <c r="L1238" s="40">
        <v>18</v>
      </c>
      <c r="M1238" s="40"/>
      <c r="N1238" s="40">
        <v>18</v>
      </c>
      <c r="O1238" s="40"/>
      <c r="P1238" s="40"/>
      <c r="Q1238" s="40">
        <v>18</v>
      </c>
      <c r="R1238" s="40"/>
      <c r="S1238" s="40"/>
      <c r="T1238" s="40"/>
      <c r="U1238" s="40"/>
      <c r="V1238" s="40"/>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c r="E1240" s="40"/>
      <c r="F1240" s="40"/>
      <c r="G1240" s="40"/>
      <c r="H1240" s="40"/>
      <c r="I1240" s="40">
        <v>219</v>
      </c>
      <c r="J1240" s="40"/>
      <c r="K1240" s="40"/>
      <c r="L1240" s="40">
        <v>219</v>
      </c>
      <c r="M1240" s="40"/>
      <c r="N1240" s="40">
        <v>219</v>
      </c>
      <c r="O1240" s="40"/>
      <c r="P1240" s="40"/>
      <c r="Q1240" s="40">
        <v>219</v>
      </c>
      <c r="R1240" s="40"/>
      <c r="S1240" s="40"/>
      <c r="T1240" s="40"/>
      <c r="U1240" s="40"/>
      <c r="V1240" s="40"/>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c r="A1242" s="89">
        <v>501120005</v>
      </c>
      <c r="B1242" s="42" t="s">
        <v>1428</v>
      </c>
      <c r="C1242" s="98"/>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hidden="1">
      <c r="A1244" s="89">
        <v>501120007</v>
      </c>
      <c r="B1244" s="42" t="s">
        <v>1429</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1441</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501120020</v>
      </c>
      <c r="B1257" s="42" t="s">
        <v>1442</v>
      </c>
      <c r="C1257" s="98"/>
      <c r="D1257" s="40">
        <v>11</v>
      </c>
      <c r="E1257" s="40"/>
      <c r="F1257" s="40"/>
      <c r="G1257" s="40">
        <v>11</v>
      </c>
      <c r="H1257" s="40"/>
      <c r="I1257" s="40">
        <v>24</v>
      </c>
      <c r="J1257" s="40">
        <v>1</v>
      </c>
      <c r="K1257" s="40"/>
      <c r="L1257" s="40">
        <v>23</v>
      </c>
      <c r="M1257" s="40"/>
      <c r="N1257" s="40">
        <v>35</v>
      </c>
      <c r="O1257" s="40">
        <v>1</v>
      </c>
      <c r="P1257" s="40"/>
      <c r="Q1257" s="40">
        <v>34</v>
      </c>
      <c r="R1257" s="40"/>
      <c r="S1257" s="40"/>
      <c r="T1257" s="40"/>
      <c r="U1257" s="40"/>
      <c r="V1257" s="40"/>
      <c r="W1257" s="40"/>
      <c r="X1257" s="39">
        <v>120</v>
      </c>
      <c r="Y1257" s="104"/>
      <c r="Z1257" s="104"/>
    </row>
    <row r="1258" spans="1:26" s="41" customFormat="1" ht="12.75">
      <c r="A1258" s="89">
        <v>501120021</v>
      </c>
      <c r="B1258" s="42" t="s">
        <v>1443</v>
      </c>
      <c r="C1258" s="98"/>
      <c r="D1258" s="40"/>
      <c r="E1258" s="40"/>
      <c r="F1258" s="40"/>
      <c r="G1258" s="40"/>
      <c r="H1258" s="40"/>
      <c r="I1258" s="40">
        <v>2</v>
      </c>
      <c r="J1258" s="40"/>
      <c r="K1258" s="40"/>
      <c r="L1258" s="40">
        <v>2</v>
      </c>
      <c r="M1258" s="40"/>
      <c r="N1258" s="40">
        <v>2</v>
      </c>
      <c r="O1258" s="40"/>
      <c r="P1258" s="40"/>
      <c r="Q1258" s="40">
        <v>2</v>
      </c>
      <c r="R1258" s="40"/>
      <c r="S1258" s="40"/>
      <c r="T1258" s="40"/>
      <c r="U1258" s="40"/>
      <c r="V1258" s="40"/>
      <c r="W1258" s="40"/>
      <c r="X1258" s="39">
        <v>120</v>
      </c>
      <c r="Y1258" s="104"/>
      <c r="Z1258" s="104"/>
    </row>
    <row r="1259" spans="1:26" s="41" customFormat="1" ht="12.75">
      <c r="A1259" s="89">
        <v>501120022</v>
      </c>
      <c r="B1259" s="42" t="s">
        <v>1444</v>
      </c>
      <c r="C1259" s="98"/>
      <c r="D1259" s="40">
        <v>1</v>
      </c>
      <c r="E1259" s="40"/>
      <c r="F1259" s="40"/>
      <c r="G1259" s="40">
        <v>1</v>
      </c>
      <c r="H1259" s="40"/>
      <c r="I1259" s="40">
        <v>33</v>
      </c>
      <c r="J1259" s="40"/>
      <c r="K1259" s="40"/>
      <c r="L1259" s="40">
        <v>33</v>
      </c>
      <c r="M1259" s="40"/>
      <c r="N1259" s="40">
        <v>34</v>
      </c>
      <c r="O1259" s="40"/>
      <c r="P1259" s="40"/>
      <c r="Q1259" s="40">
        <v>34</v>
      </c>
      <c r="R1259" s="40"/>
      <c r="S1259" s="40"/>
      <c r="T1259" s="40"/>
      <c r="U1259" s="40"/>
      <c r="V1259" s="40"/>
      <c r="W1259" s="40"/>
      <c r="X1259" s="39">
        <v>120</v>
      </c>
      <c r="Y1259" s="104"/>
      <c r="Z1259" s="104"/>
    </row>
    <row r="1260" spans="1:26" s="41" customFormat="1" ht="12.75">
      <c r="A1260" s="89">
        <v>501120023</v>
      </c>
      <c r="B1260" s="42" t="s">
        <v>1445</v>
      </c>
      <c r="C1260" s="98"/>
      <c r="D1260" s="40"/>
      <c r="E1260" s="40"/>
      <c r="F1260" s="40"/>
      <c r="G1260" s="40"/>
      <c r="H1260" s="40"/>
      <c r="I1260" s="40">
        <v>1</v>
      </c>
      <c r="J1260" s="40"/>
      <c r="K1260" s="40"/>
      <c r="L1260" s="40">
        <v>1</v>
      </c>
      <c r="M1260" s="40"/>
      <c r="N1260" s="40">
        <v>1</v>
      </c>
      <c r="O1260" s="40"/>
      <c r="P1260" s="40"/>
      <c r="Q1260" s="40">
        <v>1</v>
      </c>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4</v>
      </c>
      <c r="J1265" s="40"/>
      <c r="K1265" s="40"/>
      <c r="L1265" s="40">
        <v>4</v>
      </c>
      <c r="M1265" s="40"/>
      <c r="N1265" s="40">
        <v>4</v>
      </c>
      <c r="O1265" s="40"/>
      <c r="P1265" s="40"/>
      <c r="Q1265" s="40">
        <v>4</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c r="E1285" s="40"/>
      <c r="F1285" s="40"/>
      <c r="G1285" s="40"/>
      <c r="H1285" s="40"/>
      <c r="I1285" s="40">
        <v>20</v>
      </c>
      <c r="J1285" s="40"/>
      <c r="K1285" s="40"/>
      <c r="L1285" s="40">
        <v>20</v>
      </c>
      <c r="M1285" s="40"/>
      <c r="N1285" s="40">
        <v>20</v>
      </c>
      <c r="O1285" s="40"/>
      <c r="P1285" s="40"/>
      <c r="Q1285" s="40">
        <v>20</v>
      </c>
      <c r="R1285" s="40"/>
      <c r="S1285" s="40"/>
      <c r="T1285" s="40"/>
      <c r="U1285" s="40"/>
      <c r="V1285" s="40"/>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1487</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c r="A1337" s="89">
        <v>501130075</v>
      </c>
      <c r="B1337" s="42" t="s">
        <v>689</v>
      </c>
      <c r="C1337" s="98"/>
      <c r="D1337" s="40"/>
      <c r="E1337" s="40"/>
      <c r="F1337" s="40"/>
      <c r="G1337" s="40"/>
      <c r="H1337" s="40"/>
      <c r="I1337" s="40">
        <v>3</v>
      </c>
      <c r="J1337" s="40"/>
      <c r="K1337" s="40"/>
      <c r="L1337" s="40">
        <v>3</v>
      </c>
      <c r="M1337" s="40"/>
      <c r="N1337" s="40">
        <v>3</v>
      </c>
      <c r="O1337" s="40"/>
      <c r="P1337" s="40"/>
      <c r="Q1337" s="40">
        <v>3</v>
      </c>
      <c r="R1337" s="40"/>
      <c r="S1337" s="40"/>
      <c r="T1337" s="40"/>
      <c r="U1337" s="40"/>
      <c r="V1337" s="40"/>
      <c r="W1337" s="40"/>
      <c r="X1337" s="39">
        <v>120</v>
      </c>
      <c r="Y1337" s="104"/>
      <c r="Z1337" s="104"/>
    </row>
    <row r="1338" spans="1:26" s="41" customFormat="1" ht="25.5">
      <c r="A1338" s="89">
        <v>501130076</v>
      </c>
      <c r="B1338" s="42" t="s">
        <v>690</v>
      </c>
      <c r="C1338" s="98"/>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c r="A1357" s="89">
        <v>501130095</v>
      </c>
      <c r="B1357" s="42" t="s">
        <v>707</v>
      </c>
      <c r="C1357" s="98"/>
      <c r="D1357" s="40"/>
      <c r="E1357" s="40"/>
      <c r="F1357" s="40"/>
      <c r="G1357" s="40"/>
      <c r="H1357" s="40"/>
      <c r="I1357" s="40">
        <v>2</v>
      </c>
      <c r="J1357" s="40"/>
      <c r="K1357" s="40"/>
      <c r="L1357" s="40">
        <v>2</v>
      </c>
      <c r="M1357" s="40"/>
      <c r="N1357" s="40">
        <v>2</v>
      </c>
      <c r="O1357" s="40"/>
      <c r="P1357" s="40"/>
      <c r="Q1357" s="40">
        <v>2</v>
      </c>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721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v>2</v>
      </c>
      <c r="E1468" s="32"/>
      <c r="F1468" s="32"/>
      <c r="G1468" s="32">
        <v>2</v>
      </c>
      <c r="H1468" s="32"/>
      <c r="I1468" s="32">
        <v>55</v>
      </c>
      <c r="J1468" s="32"/>
      <c r="K1468" s="32"/>
      <c r="L1468" s="32">
        <v>55</v>
      </c>
      <c r="M1468" s="32"/>
      <c r="N1468" s="32">
        <v>56</v>
      </c>
      <c r="O1468" s="32"/>
      <c r="P1468" s="32"/>
      <c r="Q1468" s="32">
        <v>56</v>
      </c>
      <c r="R1468" s="32"/>
      <c r="S1468" s="32">
        <v>1</v>
      </c>
      <c r="T1468" s="32"/>
      <c r="U1468" s="32"/>
      <c r="V1468" s="32">
        <v>1</v>
      </c>
      <c r="W1468" s="32"/>
      <c r="X1468" s="34">
        <v>130</v>
      </c>
    </row>
    <row r="1469" spans="1:24" ht="12.75">
      <c r="A1469" s="91">
        <v>600020000</v>
      </c>
      <c r="B1469" s="35" t="s">
        <v>44</v>
      </c>
      <c r="C1469" s="97"/>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61</v>
      </c>
      <c r="E1471" s="7">
        <f>SUM(E913,E1468:E1470)</f>
        <v>0</v>
      </c>
      <c r="F1471" s="7">
        <f>SUM(F913,F1468:F1470)</f>
        <v>0</v>
      </c>
      <c r="G1471" s="7">
        <f>SUM(G913,G1468:G1470)</f>
        <v>61</v>
      </c>
      <c r="H1471" s="7">
        <f>SUM(H913,H1468:H1470)</f>
        <v>0</v>
      </c>
      <c r="I1471" s="7">
        <f>SUM(J1471:M1471)</f>
        <v>1068</v>
      </c>
      <c r="J1471" s="7">
        <f>SUM(J913,J1468:J1470)</f>
        <v>5</v>
      </c>
      <c r="K1471" s="7">
        <f>SUM(K913,K1468:K1470)</f>
        <v>0</v>
      </c>
      <c r="L1471" s="7">
        <f>SUM(L913,L1468:L1470)</f>
        <v>1063</v>
      </c>
      <c r="M1471" s="7">
        <f>SUM(M913,M1468:M1470)</f>
        <v>0</v>
      </c>
      <c r="N1471" s="7">
        <f>SUM(O1471:R1471)</f>
        <v>1028</v>
      </c>
      <c r="O1471" s="7">
        <f>SUM(O913,O1468:O1470)</f>
        <v>5</v>
      </c>
      <c r="P1471" s="7">
        <f>SUM(P913,P1468:P1470)</f>
        <v>0</v>
      </c>
      <c r="Q1471" s="7">
        <f>SUM(Q913,Q1468:Q1470)</f>
        <v>1023</v>
      </c>
      <c r="R1471" s="7">
        <f>SUM(R913,R1468:R1470)</f>
        <v>0</v>
      </c>
      <c r="S1471" s="7">
        <f>SUM(T1471:W1471)</f>
        <v>101</v>
      </c>
      <c r="T1471" s="7">
        <f>SUM(T913,T1468:T1470)</f>
        <v>0</v>
      </c>
      <c r="U1471" s="7">
        <f>SUM(U913,U1468:U1470)</f>
        <v>0</v>
      </c>
      <c r="V1471" s="7">
        <f>SUM(V913,V1468:V1470)</f>
        <v>101</v>
      </c>
      <c r="W1471" s="7">
        <f>SUM(W913,W1468:W1470)</f>
        <v>0</v>
      </c>
      <c r="X1471" s="28" t="s">
        <v>300</v>
      </c>
    </row>
    <row r="1472" spans="1:26" s="19" customFormat="1" ht="12.75">
      <c r="A1472" s="169" t="s">
        <v>809</v>
      </c>
      <c r="B1472" s="170"/>
      <c r="C1472" s="3"/>
      <c r="D1472" s="4">
        <f>SUM(E1472:H1472)</f>
        <v>288</v>
      </c>
      <c r="E1472" s="4">
        <f>E551+E754+E911+E1471</f>
        <v>36</v>
      </c>
      <c r="F1472" s="4">
        <f>F551+F754+F911+F1471</f>
        <v>0</v>
      </c>
      <c r="G1472" s="4">
        <f>G551+G754+G911+G1471</f>
        <v>252</v>
      </c>
      <c r="H1472" s="4">
        <f>H551+H754+H911+H1471</f>
        <v>0</v>
      </c>
      <c r="I1472" s="4">
        <f>SUM(J1472:M1472)</f>
        <v>2469</v>
      </c>
      <c r="J1472" s="4">
        <f>J551+J754+J911+J1471</f>
        <v>197</v>
      </c>
      <c r="K1472" s="4">
        <f>K551+K754+K911+K1471</f>
        <v>0</v>
      </c>
      <c r="L1472" s="4">
        <f>L551+L754+L911+L1471</f>
        <v>2272</v>
      </c>
      <c r="M1472" s="4">
        <f>M551+M754+M911+M1471</f>
        <v>0</v>
      </c>
      <c r="N1472" s="4">
        <f>SUM(O1472:R1472)</f>
        <v>2294</v>
      </c>
      <c r="O1472" s="4">
        <f>O551+O754+O911+O1471</f>
        <v>232</v>
      </c>
      <c r="P1472" s="4">
        <f>P551+P754+P911+P1471</f>
        <v>0</v>
      </c>
      <c r="Q1472" s="4">
        <f>Q551+Q754+Q911+Q1471</f>
        <v>2062</v>
      </c>
      <c r="R1472" s="4">
        <f>R551+R754+R911+R1471</f>
        <v>0</v>
      </c>
      <c r="S1472" s="4">
        <f>SUM(T1472:W1472)</f>
        <v>463</v>
      </c>
      <c r="T1472" s="4">
        <f>T551+T754+T911+T1471</f>
        <v>1</v>
      </c>
      <c r="U1472" s="4">
        <f>U551+U754+U911+U1471</f>
        <v>0</v>
      </c>
      <c r="V1472" s="4">
        <f>V551+V754+V911+V1471</f>
        <v>462</v>
      </c>
      <c r="W1472" s="4">
        <f>W551+W754+W911+W1471</f>
        <v>0</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&amp;LF7997E8D&amp;C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288</v>
      </c>
      <c r="D492" s="26">
        <f>SUM(D493:D510)</f>
        <v>2469</v>
      </c>
      <c r="E492" s="26">
        <f>SUM(E493:E510)</f>
        <v>2294</v>
      </c>
      <c r="F492" s="26">
        <f>SUM(F493:F510)</f>
        <v>463</v>
      </c>
      <c r="G492" s="26">
        <f>SUM(G493:G510)</f>
        <v>1515.84983333333</v>
      </c>
      <c r="H492" s="26">
        <f>SUM(H493:H510)</f>
        <v>6626.41833333332</v>
      </c>
      <c r="I492" s="26">
        <f>SUM(I493:I510)</f>
        <v>5681.58416666666</v>
      </c>
      <c r="J492" s="26">
        <f>SUM(J493:J510)</f>
        <v>2460.68400000001</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c r="A498" s="6" t="s">
        <v>107</v>
      </c>
      <c r="B498" s="13">
        <v>2809</v>
      </c>
      <c r="C498" s="5">
        <v>288</v>
      </c>
      <c r="D498" s="5">
        <v>2469</v>
      </c>
      <c r="E498" s="5">
        <v>2294</v>
      </c>
      <c r="F498" s="5">
        <v>463</v>
      </c>
      <c r="G498" s="5">
        <v>1515.84983333333</v>
      </c>
      <c r="H498" s="5">
        <v>6626.41833333332</v>
      </c>
      <c r="I498" s="5">
        <v>5681.58416666666</v>
      </c>
      <c r="J498" s="5">
        <v>2460.68400000001</v>
      </c>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288</v>
      </c>
      <c r="D696" s="27">
        <f>D6+D31+D36+D66+D84+D131+D187+D213+D227+D256+D274+D303+D327+D360+D390+D401+D426+D460+D492+D511+D532+D550+D588+D609+D631+D655+D671</f>
        <v>2469</v>
      </c>
      <c r="E696" s="27">
        <f>E6+E31+E36+E66+E84+E131+E187+E213+E227+E256+E274+E303+E327+E360+E390+E401+E426+E460+E492+E511+E532+E550+E588+E609+E631+E655+E671</f>
        <v>2294</v>
      </c>
      <c r="F696" s="27">
        <f>F6+F31+F36+F66+F84+F131+F187+F213+F227+F256+F274+F303+F327+F360+F390+F401+F426+F460+F492+F511+F532+F550+F588+F609+F631+F655+F671</f>
        <v>463</v>
      </c>
      <c r="G696" s="27">
        <f>G6+G31+G36+G66+G84+G131+G187+G213+G227+G256+G274+G303+G327+G360+G390+G401+G426+G460+G492+G511+G532+G550+G588+G609+G631+G655+G671</f>
        <v>1515.84983333333</v>
      </c>
      <c r="H696" s="27">
        <f>H6+H31+H36+H66+H84+H131+H187+H213+H227+H256+H274+H303+H327+H360+H390+H401+H426+H460+H492+H511+H532+H550+H588+H609+H631+H655+H671</f>
        <v>6626.41833333332</v>
      </c>
      <c r="I696" s="27">
        <f>I6+I31+I36+I66+I84+I131+I187+I213+I227+I256+I274+I303+I327+I360+I390+I401+I426+I460+I492+I511+I532+I550+I588+I609+I631+I655+I671</f>
        <v>5681.58416666666</v>
      </c>
      <c r="J696" s="27">
        <f>J6+J31+J36+J66+J84+J131+J187+J213+J227+J256+J274+J303+J327+J360+J390+J401+J426+J460+J492+J511+J532+J550+J588+J609+J631+J655+J671</f>
        <v>2460.68400000001</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288</v>
      </c>
      <c r="D802" s="25">
        <f>D696+D724+D753+D763+D792+D801</f>
        <v>2469</v>
      </c>
      <c r="E802" s="25">
        <f>E696+E724+E753+E763+E792+E801</f>
        <v>2294</v>
      </c>
      <c r="F802" s="25">
        <f>F696+F724+F753+F763+F792+F801</f>
        <v>463</v>
      </c>
      <c r="G802" s="25">
        <f>G696+G724+G753+G763+G792+G801</f>
        <v>1515.84983333333</v>
      </c>
      <c r="H802" s="25">
        <f>H696+H724+H753+H763+H792+H801</f>
        <v>6626.41833333332</v>
      </c>
      <c r="I802" s="25">
        <f>I696+I724+I753+I763+I792+I801</f>
        <v>5681.58416666666</v>
      </c>
      <c r="J802" s="25">
        <f>J696+J724+J753+J763+J792+J801</f>
        <v>2460.68400000001</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&amp;LF7997E8D&amp;C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2024-01-23T14:52:33Z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1-ЄЗ_00949_4.2023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F7997E8D</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