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<sst xmlns="http://schemas.openxmlformats.org/spreadsheetml/2006/main" count="317" uniqueCount="256">
  <si>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</si>
  <si>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</si>
  <si>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</si>
  <si>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</si>
  <si>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</si>
  <si>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</si>
  <si>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</si>
  <si>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</si>
  <si>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</si>
  <si>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</si>
  <si>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</si>
  <si>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</si>
  <si>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</si>
  <si>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</si>
  <si>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</si>
  <si>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</si>
  <si>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</si>
  <si>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</si>
  <si>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</si>
  <si>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</si>
  <si>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</si>
  <si>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</si>
  <si>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</si>
  <si>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</si>
  <si>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</si>
  <si>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</si>
  <si>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</si>
  <si>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</si>
  <si>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</si>
  <si>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</si>
  <si>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</si>
  <si>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</si>
  <si>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</si>
  <si>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</si>
  <si>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</si>
  <si>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</si>
  <si>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</si>
  <si>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</si>
  <si>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</si>
  <si>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</si>
  <si>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</si>
  <si>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</si>
  <si>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</si>
  <si>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</si>
  <si>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</si>
  <si>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</si>
  <si>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</si>
  <si>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</si>
  <si>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</si>
  <si>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</si>
  <si>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</si>
  <si>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</si>
  <si>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</si>
  <si>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</si>
  <si>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</si>
  <si>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</si>
  <si>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</si>
  <si>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</si>
  <si>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</si>
  <si>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</si>
  <si>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</si>
  <si>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</si>
  <si>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</si>
  <si>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</si>
  <si>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</si>
  <si>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</si>
  <si>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</si>
  <si>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</si>
  <si>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</si>
  <si>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</si>
  <si>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</si>
  <si>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</si>
  <si>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</si>
  <si>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</si>
  <si>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</si>
  <si>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</si>
  <si>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</si>
  <si>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</si>
  <si>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</si>
  <si>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</si>
  <si>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</si>
  <si>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</si>
  <si>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</si>
  <si>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</si>
  <si>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</si>
  <si>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</si>
  <si>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</si>
  <si>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</si>
  <si>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</si>
  <si>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</si>
  <si>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</si>
  <si>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</si>
  <si>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</si>
  <si>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</si>
  <si>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</si>
  <si>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</si>
  <si>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</si>
  <si>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</si>
  <si>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</si>
  <si>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</si>
  <si>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</si>
  <si>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</si>
  <si>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</si>
  <si>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</si>
  <si>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</si>
  <si>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</si>
  <si>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</si>
  <si>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</si>
  <si>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</si>
  <si>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</si>
  <si>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</si>
  <si>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</si>
  <si>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</si>
  <si>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</si>
  <si>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</si>
  <si>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</si>
  <si>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</si>
  <si>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</si>
  <si>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</si>
  <si>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</si>
  <si>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</si>
  <si>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</si>
  <si>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</si>
  <si>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</si>
  <si>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</si>
  <si>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</si>
  <si>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</si>
  <si>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</si>
  <si>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</si>
  <si>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</si>
  <si>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</si>
  <si>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</si>
  <si>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</si>
  <si>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</si>
  <si>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</si>
  <si>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</si>
  <si>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</si>
  <si>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</si>
  <si>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</si>
  <si>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</si>
  <si>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</si>
  <si>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</si>
  <si>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</si>
  <si>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</si>
  <si>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</si>
  <si>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</si>
  <si>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</si>
  <si>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</si>
  <si>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</si>
  <si>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</si>
  <si>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</si>
  <si>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</si>
  <si>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</si>
  <si>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</si>
  <si>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</si>
  <si>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</si>
  <si>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</si>
  <si>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</si>
  <si>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</si>
  <si>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</si>
  <si>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</si>
  <si>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</si>
  <si>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</si>
  <si>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</si>
  <si>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</si>
  <si>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</si>
  <si>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</si>
  <si>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</si>
  <si>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</si>
  <si>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</si>
  <si>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</si>
  <si>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</si>
  <si>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</si>
  <si>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</si>
  <si>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</si>
  <si>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</si>
  <si>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</si>
  <si>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</si>
  <si>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</si>
  <si>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</si>
  <si>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</si>
  <si>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</si>
  <si>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</si>
  <si>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</si>
  <si>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</si>
  <si>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</si>
  <si>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</si>
  <si>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</si>
  <si>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</si>
  <si>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</si>
  <si>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</si>
  <si>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</si>
  <si>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</si>
  <si>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</si>
  <si>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</si>
  <si>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</si>
  <si>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</si>
  <si>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</si>
  <si>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</si>
  <si>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</si>
  <si>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</si>
  <si>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</si>
  <si>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</si>
  <si>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</si>
  <si>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</si>
  <si>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</si>
  <si>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</si>
  <si>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</si>
  <si>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</si>
  <si>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</si>
  <si>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</si>
  <si>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</si>
  <si>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</si>
  <si>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</si>
  <si>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</si>
  <si>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</si>
  <si>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</si>
  <si>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</si>
  <si>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</si>
  <si>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</si>
  <si>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</si>
  <si>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</si>
  <si>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</si>
  <si>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</si>
  <si>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</si>
  <si>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</si>
  <si>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</si>
  <si>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</si>
  <si>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</si>
  <si>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</si>
  <si>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</si>
  <si>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</si>
  <si>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</si>
  <si>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</si>
  <si>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</si>
  <si>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</si>
  <si>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</si>
  <si>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</si>
  <si>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</si>
  <si>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</si>
  <si>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</si>
  <si>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</si>
  <si>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</si>
  <si>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</si>
  <si>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</si>
  <si>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Сидоренко З.С.</t>
  </si>
  <si>
    <t xml:space="preserve">Н.Г. Фурсович </t>
  </si>
  <si>
    <t>(03658) 2-02-95</t>
  </si>
  <si>
    <t>(03658) 2-20-31</t>
  </si>
  <si>
    <t>inbox@dr.rv.court.gov.ua</t>
  </si>
  <si>
    <t>7 липня 2015 року</t>
  </si>
  <si>
    <t>перше півріччя 2015 року</t>
  </si>
  <si>
    <t>Дубровицький районний суд Рівненської області</t>
  </si>
  <si>
    <t>34100. Рівненська область</t>
  </si>
  <si>
    <t>м. Дубровиця</t>
  </si>
  <si>
    <t>вул. Воробинська. 22</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</si>
</sst>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6</v>
      </c>
      <c r="F10" s="113">
        <v>4</v>
      </c>
      <c r="G10" s="113">
        <v>6</v>
      </c>
      <c r="H10" s="113">
        <v>1</v>
      </c>
      <c r="I10" s="113">
        <v>1</v>
      </c>
      <c r="J10" s="113"/>
      <c r="K10" s="113">
        <v>4</v>
      </c>
      <c r="L10" s="113"/>
      <c r="M10" s="117"/>
      <c r="N10" s="98"/>
      <c r="O10" s="120">
        <f>E10-F10</f>
        <v>2</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6</v>
      </c>
      <c r="F23" s="113">
        <f>F10+F12+F15+F22</f>
        <v>4</v>
      </c>
      <c r="G23" s="113">
        <f>G10+G12+G15+G22</f>
        <v>6</v>
      </c>
      <c r="H23" s="113">
        <f>H10+H15</f>
        <v>1</v>
      </c>
      <c r="I23" s="113">
        <f>I10+I15</f>
        <v>1</v>
      </c>
      <c r="J23" s="113">
        <f>J10+J12+J15</f>
        <v>0</v>
      </c>
      <c r="K23" s="113">
        <f>K10+K12+K15</f>
        <v>4</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12</v>
      </c>
      <c r="G31" s="121">
        <v>5</v>
      </c>
      <c r="H31" s="121">
        <v>9</v>
      </c>
      <c r="I31" s="121">
        <v>7</v>
      </c>
      <c r="J31" s="121">
        <v>3</v>
      </c>
      <c r="K31" s="121"/>
      <c r="L31" s="121">
        <v>2</v>
      </c>
      <c r="M31" s="121"/>
      <c r="N31" s="121">
        <v>3</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&amp;L147CDA0F&amp;CФорма № 2-А, Підрозділ: Дубровицький районний суд Рівненської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v>
      </c>
      <c r="D12" s="98">
        <v>2</v>
      </c>
      <c r="E12" s="98">
        <v>6</v>
      </c>
      <c r="F12" s="98">
        <v>5</v>
      </c>
      <c r="G12" s="98">
        <v>2</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2</v>
      </c>
      <c r="E24" s="98">
        <v>6</v>
      </c>
      <c r="F24" s="98">
        <v>5</v>
      </c>
      <c r="G24" s="98">
        <v>2</v>
      </c>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2</v>
      </c>
      <c r="E25" s="98">
        <v>3</v>
      </c>
      <c r="F25" s="98">
        <v>2</v>
      </c>
      <c r="G25" s="98"/>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1</v>
      </c>
      <c r="E43" s="98">
        <v>2</v>
      </c>
      <c r="F43" s="98">
        <v>1</v>
      </c>
      <c r="G43" s="98"/>
      <c r="H43" s="98"/>
      <c r="I43" s="98"/>
      <c r="J43" s="98">
        <v>1</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1</v>
      </c>
      <c r="E44" s="98">
        <v>2</v>
      </c>
      <c r="F44" s="98">
        <v>1</v>
      </c>
      <c r="G44" s="98"/>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2</v>
      </c>
      <c r="E88" s="98">
        <v>1</v>
      </c>
      <c r="F88" s="98">
        <v>1</v>
      </c>
      <c r="G88" s="98">
        <v>1</v>
      </c>
      <c r="H88" s="98"/>
      <c r="I88" s="98"/>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v>
      </c>
      <c r="E90" s="98">
        <v>1</v>
      </c>
      <c r="F90" s="98">
        <v>1</v>
      </c>
      <c r="G90" s="98">
        <v>1</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1</v>
      </c>
      <c r="E94" s="98">
        <v>1</v>
      </c>
      <c r="F94" s="98">
        <v>1</v>
      </c>
      <c r="G94" s="98">
        <v>1</v>
      </c>
      <c r="H94" s="98"/>
      <c r="I94" s="98"/>
      <c r="J94" s="98"/>
      <c r="K94" s="116">
        <v>1</v>
      </c>
      <c r="L94" s="98"/>
      <c r="M94" s="98"/>
      <c r="N94" s="112"/>
      <c r="O94" s="98"/>
      <c r="P94" s="60"/>
    </row>
    <row r="95" spans="1:16" s="4" customFormat="1" ht="25.5" customHeight="1">
      <c r="A95" s="44">
        <v>88</v>
      </c>
      <c r="B95" s="129" t="s">
        <v>68</v>
      </c>
      <c r="C95" s="112"/>
      <c r="D95" s="98">
        <v>1</v>
      </c>
      <c r="E95" s="98"/>
      <c r="F95" s="98"/>
      <c r="G95" s="98"/>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c r="F97" s="98"/>
      <c r="G97" s="98"/>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v>
      </c>
      <c r="D114" s="112">
        <f aca="true" t="shared" si="0" ref="D114:O114">SUM(D8,D9,D12,D29,D30,D43,D49,D52,D79,D88,D103,D109,D113)</f>
        <v>5</v>
      </c>
      <c r="E114" s="112">
        <f t="shared" si="0"/>
        <v>9</v>
      </c>
      <c r="F114" s="112">
        <f t="shared" si="0"/>
        <v>7</v>
      </c>
      <c r="G114" s="112">
        <f t="shared" si="0"/>
        <v>3</v>
      </c>
      <c r="H114" s="112">
        <f t="shared" si="0"/>
        <v>0</v>
      </c>
      <c r="I114" s="112">
        <f t="shared" si="0"/>
        <v>0</v>
      </c>
      <c r="J114" s="112">
        <f t="shared" si="0"/>
        <v>2</v>
      </c>
      <c r="K114" s="112">
        <f t="shared" si="0"/>
        <v>3</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&amp;L147CDA0F&amp;CФорма № 2-А, Підрозділ: Дубровицький районний суд Рівненської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&amp;L147CDA0F&amp;CФорма № 2-А, Підрозділ: Дубровицький районний суд Рівненської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v>1</v>
      </c>
      <c r="L16" s="33"/>
      <c r="M16" s="23"/>
      <c r="N16" s="20"/>
      <c r="O16" s="20"/>
      <c r="P16" s="20"/>
    </row>
    <row r="17" spans="1:16" s="10" customFormat="1" ht="22.5" customHeight="1">
      <c r="A17" s="2">
        <v>13</v>
      </c>
      <c r="B17" s="306"/>
      <c r="C17" s="266" t="s">
        <v>146</v>
      </c>
      <c r="D17" s="267"/>
      <c r="E17" s="267"/>
      <c r="F17" s="267"/>
      <c r="G17" s="267"/>
      <c r="H17" s="267"/>
      <c r="I17" s="267"/>
      <c r="J17" s="268"/>
      <c r="K17" s="125">
        <v>6</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&amp;L147CDA0F&amp;CФорма № 2-А, Підрозділ: Дубровицький районний суд Рівненської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&amp;L147CDA0F&amp;C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2015-12-10T14:23:53Z</cp:lastPrinted>
  <dcterms:created xsi:type="dcterms:W3CDTF">2015-09-09T11:49:13Z</dcterms:created>
  <dcterms:modified xsi:type="dcterms:W3CDTF">2016-02-16T12:09:11Z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2-А_560_2.2015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147CDA0F</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